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readi\Box\s28\"/>
    </mc:Choice>
  </mc:AlternateContent>
  <xr:revisionPtr revIDLastSave="0" documentId="13_ncr:1_{A48B03E6-6171-41D3-A35A-47A29045A951}" xr6:coauthVersionLast="47" xr6:coauthVersionMax="47" xr10:uidLastSave="{00000000-0000-0000-0000-000000000000}"/>
  <bookViews>
    <workbookView xWindow="-120" yWindow="-120" windowWidth="29040" windowHeight="15720" activeTab="3" xr2:uid="{C7ADEA33-7715-4379-BC76-71E3B645AFDA}"/>
  </bookViews>
  <sheets>
    <sheet name="Dispersal Draft Pool" sheetId="1" r:id="rId1"/>
    <sheet name="Dispersal Draft Results R1-24" sheetId="2" r:id="rId2"/>
    <sheet name="Dispersal Draft Results R25-48" sheetId="3" r:id="rId3"/>
    <sheet name="Dispersal Draft Results R49-72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" l="1"/>
  <c r="K48" i="1"/>
  <c r="L47" i="1"/>
  <c r="K47" i="1"/>
  <c r="G47" i="1"/>
  <c r="B47" i="1"/>
  <c r="A47" i="1"/>
  <c r="L46" i="1"/>
  <c r="K46" i="1"/>
  <c r="L44" i="1"/>
  <c r="K44" i="1"/>
  <c r="G44" i="1"/>
  <c r="B44" i="1"/>
  <c r="A44" i="1"/>
  <c r="L43" i="1"/>
  <c r="K43" i="1"/>
  <c r="G43" i="1"/>
  <c r="B43" i="1"/>
  <c r="A43" i="1"/>
  <c r="L42" i="1"/>
  <c r="K42" i="1"/>
  <c r="G42" i="1"/>
  <c r="B42" i="1"/>
  <c r="A42" i="1"/>
  <c r="L41" i="1"/>
  <c r="K41" i="1"/>
  <c r="G41" i="1"/>
  <c r="B41" i="1"/>
  <c r="A41" i="1"/>
  <c r="L40" i="1"/>
  <c r="K40" i="1"/>
  <c r="G40" i="1"/>
  <c r="B40" i="1"/>
  <c r="A40" i="1"/>
  <c r="L38" i="1"/>
  <c r="K38" i="1"/>
  <c r="G38" i="1"/>
  <c r="B38" i="1"/>
  <c r="A38" i="1"/>
  <c r="L37" i="1"/>
  <c r="K37" i="1"/>
  <c r="L36" i="1"/>
  <c r="K36" i="1"/>
  <c r="L35" i="1"/>
  <c r="K35" i="1"/>
  <c r="G34" i="1"/>
  <c r="B34" i="1"/>
  <c r="A34" i="1"/>
  <c r="L33" i="1"/>
  <c r="K33" i="1"/>
  <c r="G33" i="1"/>
  <c r="B33" i="1"/>
  <c r="A33" i="1"/>
  <c r="L32" i="1"/>
  <c r="K32" i="1"/>
  <c r="G32" i="1"/>
  <c r="B32" i="1"/>
  <c r="A32" i="1"/>
  <c r="L31" i="1"/>
  <c r="K31" i="1"/>
  <c r="G31" i="1"/>
  <c r="B31" i="1"/>
  <c r="A31" i="1"/>
  <c r="L30" i="1"/>
  <c r="K30" i="1"/>
  <c r="L28" i="1"/>
  <c r="K28" i="1"/>
  <c r="L27" i="1"/>
  <c r="K27" i="1"/>
  <c r="L26" i="1"/>
  <c r="K26" i="1"/>
  <c r="G26" i="1"/>
  <c r="B26" i="1"/>
  <c r="A26" i="1"/>
  <c r="L25" i="1"/>
  <c r="K25" i="1"/>
  <c r="G25" i="1"/>
  <c r="B25" i="1"/>
  <c r="A25" i="1"/>
  <c r="G24" i="1"/>
  <c r="B24" i="1"/>
  <c r="A24" i="1"/>
  <c r="L23" i="1"/>
  <c r="K23" i="1"/>
  <c r="G23" i="1"/>
  <c r="B23" i="1"/>
  <c r="A23" i="1"/>
  <c r="L21" i="1"/>
  <c r="K21" i="1"/>
  <c r="G20" i="1"/>
  <c r="B20" i="1"/>
  <c r="A20" i="1"/>
  <c r="L19" i="1"/>
  <c r="K19" i="1"/>
  <c r="B19" i="1"/>
  <c r="A19" i="1"/>
  <c r="L18" i="1"/>
  <c r="K18" i="1"/>
  <c r="L17" i="1"/>
  <c r="K17" i="1"/>
  <c r="L16" i="1"/>
  <c r="K16" i="1"/>
  <c r="L15" i="1"/>
  <c r="K15" i="1"/>
  <c r="L14" i="1"/>
  <c r="K14" i="1"/>
  <c r="L12" i="1"/>
  <c r="K12" i="1"/>
  <c r="L11" i="1"/>
  <c r="K11" i="1"/>
  <c r="G11" i="1"/>
  <c r="B11" i="1"/>
  <c r="A11" i="1"/>
  <c r="L10" i="1"/>
  <c r="K10" i="1"/>
  <c r="G10" i="1"/>
  <c r="B10" i="1"/>
  <c r="A10" i="1"/>
  <c r="L9" i="1"/>
  <c r="K9" i="1"/>
  <c r="AH3" i="1"/>
  <c r="AG3" i="1"/>
  <c r="AF3" i="1"/>
  <c r="AE3" i="1"/>
  <c r="AD3" i="1"/>
  <c r="AC3" i="1"/>
  <c r="AB3" i="1"/>
  <c r="AA3" i="1"/>
  <c r="Z3" i="1"/>
  <c r="V3" i="1"/>
  <c r="U3" i="1"/>
  <c r="T3" i="1"/>
  <c r="S3" i="1"/>
  <c r="R3" i="1"/>
  <c r="Q3" i="1"/>
  <c r="M3" i="1"/>
  <c r="AF2" i="1"/>
  <c r="AE2" i="1"/>
  <c r="AD2" i="1"/>
  <c r="AC2" i="1"/>
  <c r="AB2" i="1"/>
  <c r="AA2" i="1"/>
  <c r="Z2" i="1"/>
  <c r="Y2" i="1"/>
  <c r="X2" i="1"/>
  <c r="T2" i="1"/>
  <c r="S2" i="1"/>
  <c r="R2" i="1"/>
  <c r="Q2" i="1"/>
  <c r="P2" i="1"/>
  <c r="O2" i="1"/>
</calcChain>
</file>

<file path=xl/sharedStrings.xml><?xml version="1.0" encoding="utf-8"?>
<sst xmlns="http://schemas.openxmlformats.org/spreadsheetml/2006/main" count="1706" uniqueCount="575">
  <si>
    <t>2023 Pos</t>
  </si>
  <si>
    <t>2023 Tm</t>
  </si>
  <si>
    <t>Player</t>
  </si>
  <si>
    <t>Birthday</t>
  </si>
  <si>
    <t>NFL Draft</t>
  </si>
  <si>
    <t>Lg Draft</t>
  </si>
  <si>
    <t>2023 Card Info</t>
  </si>
  <si>
    <t>2022 Pos</t>
  </si>
  <si>
    <t>2022 Tm</t>
  </si>
  <si>
    <t>2022 Card Info</t>
  </si>
  <si>
    <t>2021 Position</t>
  </si>
  <si>
    <t>2021 TM</t>
  </si>
  <si>
    <t>2021 Card Info</t>
  </si>
  <si>
    <t>2020 Pos</t>
  </si>
  <si>
    <t>2020 Tm</t>
  </si>
  <si>
    <t>2020 Card Info</t>
  </si>
  <si>
    <t>2019 Pos</t>
  </si>
  <si>
    <t>2019Tm</t>
  </si>
  <si>
    <t>2019 Card Info</t>
  </si>
  <si>
    <t>2018 Pos</t>
  </si>
  <si>
    <t>2018Tm</t>
  </si>
  <si>
    <t>2018 Card Info</t>
  </si>
  <si>
    <t>2017 Pos</t>
  </si>
  <si>
    <t>2017Tm</t>
  </si>
  <si>
    <t>2017 Card Info</t>
  </si>
  <si>
    <t>2016 Pos</t>
  </si>
  <si>
    <t>2016Tm</t>
  </si>
  <si>
    <t>2016 Card Info</t>
  </si>
  <si>
    <t>2015 Pos</t>
  </si>
  <si>
    <t>2015Tm</t>
  </si>
  <si>
    <t>2015 Card Info</t>
  </si>
  <si>
    <t>2014 Pos</t>
  </si>
  <si>
    <t>2014Tm</t>
  </si>
  <si>
    <t>2014 Card Info</t>
  </si>
  <si>
    <t>2013 Pos</t>
  </si>
  <si>
    <t>2013Tm</t>
  </si>
  <si>
    <t>2013 Card Info</t>
  </si>
  <si>
    <t>2012 Pos</t>
  </si>
  <si>
    <t>2012Tm</t>
  </si>
  <si>
    <t>2012 Card Info</t>
  </si>
  <si>
    <t>2011 Pos</t>
  </si>
  <si>
    <t>2011Tm</t>
  </si>
  <si>
    <t>2011 Card Info</t>
  </si>
  <si>
    <t>2010 Pos</t>
  </si>
  <si>
    <t>2010Tm</t>
  </si>
  <si>
    <t>2010 Card Info</t>
  </si>
  <si>
    <t>2009 Pos</t>
  </si>
  <si>
    <t>2009Tm</t>
  </si>
  <si>
    <t>2009 Card Info</t>
  </si>
  <si>
    <t>2008 Pos</t>
  </si>
  <si>
    <t>2008Tm</t>
  </si>
  <si>
    <t>2008 Card Info</t>
  </si>
  <si>
    <t>2007 Pos</t>
  </si>
  <si>
    <t>2007Tm</t>
  </si>
  <si>
    <t>2007 Card Info</t>
  </si>
  <si>
    <t>2006 Pos</t>
  </si>
  <si>
    <t>2006Tm</t>
  </si>
  <si>
    <t>2006 Card Info</t>
  </si>
  <si>
    <t>2005Pos</t>
  </si>
  <si>
    <t>2005Tm</t>
  </si>
  <si>
    <t>2005 Card Info</t>
  </si>
  <si>
    <t>2004 Pos</t>
  </si>
  <si>
    <t>2004Tm</t>
  </si>
  <si>
    <t>2004 Card Info</t>
  </si>
  <si>
    <t>2003 Pos</t>
  </si>
  <si>
    <t>2003Tm</t>
  </si>
  <si>
    <t>2003 Card Info</t>
  </si>
  <si>
    <t>2002 Pos</t>
  </si>
  <si>
    <t>2002Tm</t>
  </si>
  <si>
    <t>2002 Card Info</t>
  </si>
  <si>
    <t>2001 Pos</t>
  </si>
  <si>
    <t>2001Tm</t>
  </si>
  <si>
    <t>2001 Card Info</t>
  </si>
  <si>
    <t>1st Rd</t>
  </si>
  <si>
    <t>2nd Rd</t>
  </si>
  <si>
    <t>3rd Rd</t>
  </si>
  <si>
    <t>4th Rd</t>
  </si>
  <si>
    <t>5th Rd</t>
  </si>
  <si>
    <t>6th Rd</t>
  </si>
  <si>
    <t>7th Rd</t>
  </si>
  <si>
    <t>8th Rd</t>
  </si>
  <si>
    <t>9th Rd</t>
  </si>
  <si>
    <t>10th Rd</t>
  </si>
  <si>
    <t/>
  </si>
  <si>
    <t>5.8</t>
  </si>
  <si>
    <t>6.9</t>
  </si>
  <si>
    <t>7.8</t>
  </si>
  <si>
    <t>5.11</t>
  </si>
  <si>
    <t>6.11</t>
  </si>
  <si>
    <t>7.11</t>
  </si>
  <si>
    <t>6.13</t>
  </si>
  <si>
    <t>7.21</t>
  </si>
  <si>
    <t>6.22</t>
  </si>
  <si>
    <t>Prescott, Dak</t>
  </si>
  <si>
    <t>QB</t>
  </si>
  <si>
    <t>DAL</t>
  </si>
  <si>
    <t xml:space="preserve"> </t>
  </si>
  <si>
    <t>Mayfield, Baker</t>
  </si>
  <si>
    <t>LAR</t>
  </si>
  <si>
    <t>CLE</t>
  </si>
  <si>
    <t>Smith, Geno</t>
  </si>
  <si>
    <t>SEA</t>
  </si>
  <si>
    <t>LAC</t>
  </si>
  <si>
    <t>NYG</t>
  </si>
  <si>
    <t>Fields, Justin</t>
  </si>
  <si>
    <t>Dobbs, Josh</t>
  </si>
  <si>
    <t>22/6</t>
  </si>
  <si>
    <t>TEN</t>
  </si>
  <si>
    <t>Allen, Kyle</t>
  </si>
  <si>
    <t>18/FA</t>
  </si>
  <si>
    <t>(I/R)</t>
  </si>
  <si>
    <t>WAS</t>
  </si>
  <si>
    <t>CAR</t>
  </si>
  <si>
    <t>Zappe, Bailey</t>
  </si>
  <si>
    <t>22/4</t>
  </si>
  <si>
    <t>NE</t>
  </si>
  <si>
    <t>IN/3</t>
  </si>
  <si>
    <t>BAL</t>
  </si>
  <si>
    <t>Garoppolo, Jimmy</t>
  </si>
  <si>
    <t>SF</t>
  </si>
  <si>
    <t>Lance, Trey</t>
  </si>
  <si>
    <t>Ryan, Matt</t>
  </si>
  <si>
    <t>08/1 (3)</t>
  </si>
  <si>
    <t>IN/1(6)</t>
  </si>
  <si>
    <t>IND</t>
  </si>
  <si>
    <t>ATN</t>
  </si>
  <si>
    <t>ATL</t>
  </si>
  <si>
    <t>15/19  11/17  5/10  2.5%  i30  7xMR3.2  F1</t>
  </si>
  <si>
    <t>Barkley, Saquon</t>
  </si>
  <si>
    <t>Jacobs, Josh</t>
  </si>
  <si>
    <t>LAV</t>
  </si>
  <si>
    <t>Mostert, Raheem</t>
  </si>
  <si>
    <t>KR</t>
  </si>
  <si>
    <t>Mixon, Joe</t>
  </si>
  <si>
    <t>CIN</t>
  </si>
  <si>
    <t>Singletary, Devin</t>
  </si>
  <si>
    <t>BUF</t>
  </si>
  <si>
    <t>Robinson Jr., Brian</t>
  </si>
  <si>
    <t>Hunt, Kareem</t>
  </si>
  <si>
    <t>KC</t>
  </si>
  <si>
    <t>Gibson, Antonio</t>
  </si>
  <si>
    <t>20/3</t>
  </si>
  <si>
    <t>Patterson, Cordarrelle</t>
  </si>
  <si>
    <t>IN/20</t>
  </si>
  <si>
    <t>Taylor, Patrick</t>
  </si>
  <si>
    <t>20/FA</t>
  </si>
  <si>
    <t>Harris, Kevin</t>
  </si>
  <si>
    <t>22/10</t>
  </si>
  <si>
    <t>McFarland Jr., Anthony</t>
  </si>
  <si>
    <t>PIT</t>
  </si>
  <si>
    <t>Juszczyk, Kyle</t>
  </si>
  <si>
    <t>FB</t>
  </si>
  <si>
    <t>5-4</t>
  </si>
  <si>
    <t>Armah, Alex</t>
  </si>
  <si>
    <t>17/6</t>
  </si>
  <si>
    <t>19/9</t>
  </si>
  <si>
    <t>CAN</t>
  </si>
  <si>
    <t>4-5  6</t>
  </si>
  <si>
    <t>4-4  6</t>
  </si>
  <si>
    <t>Gilliam, Reggie</t>
  </si>
  <si>
    <t>21/6</t>
  </si>
  <si>
    <t>Brightwell, Gary</t>
  </si>
  <si>
    <t>22/7</t>
  </si>
  <si>
    <t>Watt, Derek</t>
  </si>
  <si>
    <t>16/6</t>
  </si>
  <si>
    <t>IN/31</t>
  </si>
  <si>
    <t>0-4  9</t>
  </si>
  <si>
    <t>4-0  7</t>
  </si>
  <si>
    <t>4-4  4</t>
  </si>
  <si>
    <t>0-3  6</t>
  </si>
  <si>
    <t>SD</t>
  </si>
  <si>
    <t>4-2 2</t>
  </si>
  <si>
    <t>Robinson, James</t>
  </si>
  <si>
    <t>JAX</t>
  </si>
  <si>
    <t>Hill, Tyreek</t>
  </si>
  <si>
    <t>IN/4</t>
  </si>
  <si>
    <t>FL</t>
  </si>
  <si>
    <t>KCA</t>
  </si>
  <si>
    <t>FL/PR</t>
  </si>
  <si>
    <t>Adams, Davante</t>
  </si>
  <si>
    <t>SE</t>
  </si>
  <si>
    <t>Olave, Chris</t>
  </si>
  <si>
    <t>NO</t>
  </si>
  <si>
    <t>Waddle, Jaylen</t>
  </si>
  <si>
    <t>Samuel, Deebo</t>
  </si>
  <si>
    <t>WR</t>
  </si>
  <si>
    <t>Aiyuk, Brandon</t>
  </si>
  <si>
    <t>McLaurin, Terry</t>
  </si>
  <si>
    <t>Brown, Marquise</t>
  </si>
  <si>
    <t>ARI</t>
  </si>
  <si>
    <t>Reynolds, Josh</t>
  </si>
  <si>
    <t>DET</t>
  </si>
  <si>
    <t>Osborn, K.J.</t>
  </si>
  <si>
    <t>20/5</t>
  </si>
  <si>
    <t>Cooks, Brandin</t>
  </si>
  <si>
    <t>HOU</t>
  </si>
  <si>
    <t>WR/PR</t>
  </si>
  <si>
    <t>Hollins, Mack</t>
  </si>
  <si>
    <t>Jones, Zay</t>
  </si>
  <si>
    <t>Beckham, Odell</t>
  </si>
  <si>
    <t>Thompkins, Deven</t>
  </si>
  <si>
    <t>22/FA</t>
  </si>
  <si>
    <t>TB</t>
  </si>
  <si>
    <t>Beasley, Cole</t>
  </si>
  <si>
    <t>12/FA</t>
  </si>
  <si>
    <t>Harry, N'Keal</t>
  </si>
  <si>
    <t>Green, A.J.</t>
  </si>
  <si>
    <t>11/1 (4)</t>
  </si>
  <si>
    <t>IN/5</t>
  </si>
  <si>
    <t>Watkins, Sammy</t>
  </si>
  <si>
    <t>14/1 (4)</t>
  </si>
  <si>
    <t>IN/7</t>
  </si>
  <si>
    <t>Sweeney, Tommy</t>
  </si>
  <si>
    <t>19/7</t>
  </si>
  <si>
    <t>21/9</t>
  </si>
  <si>
    <t>0/0-0</t>
  </si>
  <si>
    <t>Jackson, DeSean</t>
  </si>
  <si>
    <t>08/2</t>
  </si>
  <si>
    <t>IN/15</t>
  </si>
  <si>
    <t>PHI</t>
  </si>
  <si>
    <t>SE/LP</t>
  </si>
  <si>
    <t>5-4-5-14.7  60;  LP = TD,3.8yards</t>
  </si>
  <si>
    <t>Smith-Marsette, Ihmir</t>
  </si>
  <si>
    <t>21/5</t>
  </si>
  <si>
    <t>21/7</t>
  </si>
  <si>
    <t>Dorsett, Phillip</t>
  </si>
  <si>
    <t>15/1 (29)</t>
  </si>
  <si>
    <t>22/11</t>
  </si>
  <si>
    <t>(IR)</t>
  </si>
  <si>
    <t>Rogers, Armani</t>
  </si>
  <si>
    <t>22/12</t>
  </si>
  <si>
    <t>TE/BB</t>
  </si>
  <si>
    <t>Andrews, Mark</t>
  </si>
  <si>
    <t>TE BB</t>
  </si>
  <si>
    <t>Oliver, Josh</t>
  </si>
  <si>
    <t>21/10</t>
  </si>
  <si>
    <t>Brown, Pharaoh</t>
  </si>
  <si>
    <t>BB/TE</t>
  </si>
  <si>
    <t>Parkinson, Colby</t>
  </si>
  <si>
    <t>Granson, Kylen</t>
  </si>
  <si>
    <t>Bryant, Harrison</t>
  </si>
  <si>
    <t>Bates, John</t>
  </si>
  <si>
    <t>Smith, Irv</t>
  </si>
  <si>
    <t xml:space="preserve">4-0 </t>
  </si>
  <si>
    <t>Thomas, Ian</t>
  </si>
  <si>
    <t xml:space="preserve">0-5 </t>
  </si>
  <si>
    <t>Brate, Cameron</t>
  </si>
  <si>
    <t>14/FA</t>
  </si>
  <si>
    <t>IN/12</t>
  </si>
  <si>
    <t>TBN</t>
  </si>
  <si>
    <t>0-2/4</t>
  </si>
  <si>
    <t>0/4-0</t>
  </si>
  <si>
    <t>4/4-2</t>
  </si>
  <si>
    <t>0-2</t>
  </si>
  <si>
    <t>4-0</t>
  </si>
  <si>
    <t>Jackson, Tyree</t>
  </si>
  <si>
    <t>19/FA</t>
  </si>
  <si>
    <t>Gronkowski, Rob</t>
  </si>
  <si>
    <t>4-4</t>
  </si>
  <si>
    <t>Kelce, Jason</t>
  </si>
  <si>
    <t>C</t>
  </si>
  <si>
    <t>6-7</t>
  </si>
  <si>
    <t>4-7</t>
  </si>
  <si>
    <t>Smith, Braden</t>
  </si>
  <si>
    <t>6-4</t>
  </si>
  <si>
    <t>4-5</t>
  </si>
  <si>
    <t>Williams, Connor</t>
  </si>
  <si>
    <t>5-5</t>
  </si>
  <si>
    <t>LG</t>
  </si>
  <si>
    <t xml:space="preserve">4-7 </t>
  </si>
  <si>
    <t>0-0</t>
  </si>
  <si>
    <t>Glasgow, Graham</t>
  </si>
  <si>
    <t>C/G</t>
  </si>
  <si>
    <t>RG</t>
  </si>
  <si>
    <t xml:space="preserve">5-5 </t>
  </si>
  <si>
    <t>RG/C</t>
  </si>
  <si>
    <t>LG/C</t>
  </si>
  <si>
    <t>0-3</t>
  </si>
  <si>
    <t>Cappa, Alex</t>
  </si>
  <si>
    <t>G</t>
  </si>
  <si>
    <t>McGlinchey, Mike</t>
  </si>
  <si>
    <t>Pocic, Ethan</t>
  </si>
  <si>
    <t>Humphries, D.J.</t>
  </si>
  <si>
    <t>LT</t>
  </si>
  <si>
    <t xml:space="preserve">6-7 </t>
  </si>
  <si>
    <t>Tomlinson, Laken</t>
  </si>
  <si>
    <t>0-4</t>
  </si>
  <si>
    <t>McDermott, Conor</t>
  </si>
  <si>
    <t>Okorafor, Chukwuma</t>
  </si>
  <si>
    <t>PIA</t>
  </si>
  <si>
    <t>Bradbury, Garrett</t>
  </si>
  <si>
    <t>4-2</t>
  </si>
  <si>
    <t>Ingram, Ed</t>
  </si>
  <si>
    <t>Patrick, Lucas</t>
  </si>
  <si>
    <t>Peters, Jason</t>
  </si>
  <si>
    <t>Robinson, Cam</t>
  </si>
  <si>
    <t>0-7</t>
  </si>
  <si>
    <t>JXA</t>
  </si>
  <si>
    <t>Deiter, Michael</t>
  </si>
  <si>
    <t>Haynes, Phil</t>
  </si>
  <si>
    <t>Moore, Jaylon</t>
  </si>
  <si>
    <t>Wilkinson, Elijah</t>
  </si>
  <si>
    <t>Glowinski, Mark</t>
  </si>
  <si>
    <t>15/4</t>
  </si>
  <si>
    <t>Hance, Blake</t>
  </si>
  <si>
    <t>Petit-Frere, Nicholas</t>
  </si>
  <si>
    <t>Reiff, Riley</t>
  </si>
  <si>
    <t>Driscoll, Jack</t>
  </si>
  <si>
    <t>Shatley, Tyler</t>
  </si>
  <si>
    <t>Edoga, Chuma</t>
  </si>
  <si>
    <t>Pryor, Matt</t>
  </si>
  <si>
    <t>Opeta, Iosua</t>
  </si>
  <si>
    <t>Mayfield, Jalen</t>
  </si>
  <si>
    <t>Aboushi, Oday</t>
  </si>
  <si>
    <t>13/5</t>
  </si>
  <si>
    <t>Hassenauer, J.C.</t>
  </si>
  <si>
    <t>22/13</t>
  </si>
  <si>
    <t>Reiter, Austin</t>
  </si>
  <si>
    <t>15/7</t>
  </si>
  <si>
    <t>IN/43</t>
  </si>
  <si>
    <t>C/T/TE</t>
  </si>
  <si>
    <t>0-0/0-0/4</t>
  </si>
  <si>
    <t>Blythe, Austin</t>
  </si>
  <si>
    <t>16/7</t>
  </si>
  <si>
    <t>IN/41</t>
  </si>
  <si>
    <t>4-7/0-7</t>
  </si>
  <si>
    <t>5-5/0-5</t>
  </si>
  <si>
    <t>Norwell, Andrew</t>
  </si>
  <si>
    <t>Bars, Alex</t>
  </si>
  <si>
    <t>22/9</t>
  </si>
  <si>
    <t>Vera-Tucker, Alijah</t>
  </si>
  <si>
    <t>Marpet, Ali</t>
  </si>
  <si>
    <t>15/2</t>
  </si>
  <si>
    <t>Pierce, Michael</t>
  </si>
  <si>
    <t>NT</t>
  </si>
  <si>
    <t>DT</t>
  </si>
  <si>
    <t>Heyward, Cameron</t>
  </si>
  <si>
    <t>DE</t>
  </si>
  <si>
    <t>Davis, Raekwon</t>
  </si>
  <si>
    <t>0-1</t>
  </si>
  <si>
    <t>Hubbard, Sam</t>
  </si>
  <si>
    <t>Allen, Zach</t>
  </si>
  <si>
    <t>Ledbetter, Jonathan</t>
  </si>
  <si>
    <t>Gotsis, Adam</t>
  </si>
  <si>
    <t>DT/DE</t>
  </si>
  <si>
    <t>Adams, Montravius</t>
  </si>
  <si>
    <t>Slaton, T.J.</t>
  </si>
  <si>
    <t>Hendrickson, Trey</t>
  </si>
  <si>
    <t>Armstrong, Dorance</t>
  </si>
  <si>
    <t>Hughes, Jerry</t>
  </si>
  <si>
    <t>OLB</t>
  </si>
  <si>
    <t>Fox, Morgan</t>
  </si>
  <si>
    <t>Barno, Amare</t>
  </si>
  <si>
    <t>Tillery, Jerry</t>
  </si>
  <si>
    <t>Woods, Al</t>
  </si>
  <si>
    <t>Urban, Brent</t>
  </si>
  <si>
    <t>14/4</t>
  </si>
  <si>
    <t>Green, Rasheem</t>
  </si>
  <si>
    <t>Street, Kentavius</t>
  </si>
  <si>
    <t>Williams, DeShawn</t>
  </si>
  <si>
    <t>Smoot, Dawuane</t>
  </si>
  <si>
    <t>0-6</t>
  </si>
  <si>
    <t>Gaines, Greg</t>
  </si>
  <si>
    <t>Ogbonnia, Otito</t>
  </si>
  <si>
    <t>Alualu, Tyson</t>
  </si>
  <si>
    <t>Murchison, Larrell</t>
  </si>
  <si>
    <t>Hamilton, DaVon</t>
  </si>
  <si>
    <t>Tonga, Khyiris</t>
  </si>
  <si>
    <t>Ekuale, Daniel</t>
  </si>
  <si>
    <t>Mondeaux, Henry</t>
  </si>
  <si>
    <t>Dogbe, Michael</t>
  </si>
  <si>
    <t>Winfrey, Perrion</t>
  </si>
  <si>
    <t>O'Connor, Patrick</t>
  </si>
  <si>
    <t>McGill, T.Y.</t>
  </si>
  <si>
    <t>Covington, Christian</t>
  </si>
  <si>
    <t>15/6</t>
  </si>
  <si>
    <t>21/12</t>
  </si>
  <si>
    <t>RDT</t>
  </si>
  <si>
    <t>DE/DT</t>
  </si>
  <si>
    <t>4-1/0-1</t>
  </si>
  <si>
    <t>Bohanna, Quinton</t>
  </si>
  <si>
    <t>Mone, Bryan</t>
  </si>
  <si>
    <t>Davis, Demario</t>
  </si>
  <si>
    <t>RLB</t>
  </si>
  <si>
    <t>44-4</t>
  </si>
  <si>
    <t>LB</t>
  </si>
  <si>
    <t>Warner, Fred</t>
  </si>
  <si>
    <t>Tavai, Jahlani</t>
  </si>
  <si>
    <t>44-3</t>
  </si>
  <si>
    <t>Okereke, Bobby</t>
  </si>
  <si>
    <t>LLB</t>
  </si>
  <si>
    <t>Spillane, Robert</t>
  </si>
  <si>
    <t>00-0</t>
  </si>
  <si>
    <t>Franklin, Zaire</t>
  </si>
  <si>
    <t>Al-Shaair, Azeez</t>
  </si>
  <si>
    <t>Smith, Preston</t>
  </si>
  <si>
    <t>LOLB</t>
  </si>
  <si>
    <t>Cunningham, Zach</t>
  </si>
  <si>
    <t>Wilson, Mack</t>
  </si>
  <si>
    <t>Grugier-Hill, Kamu</t>
  </si>
  <si>
    <t>Kearse, Jayron</t>
  </si>
  <si>
    <t>SS</t>
  </si>
  <si>
    <t>DB</t>
  </si>
  <si>
    <t>S</t>
  </si>
  <si>
    <t>04</t>
  </si>
  <si>
    <t>00</t>
  </si>
  <si>
    <t>Perryman, Denzel</t>
  </si>
  <si>
    <t>Barrett, Shaquil</t>
  </si>
  <si>
    <t>04-5</t>
  </si>
  <si>
    <t>Adams, Jamal</t>
  </si>
  <si>
    <t>Sherwood, Jamien</t>
  </si>
  <si>
    <t>Gardeck, Dennis</t>
  </si>
  <si>
    <t>Van Noy, Kyle</t>
  </si>
  <si>
    <t>Key, Arden</t>
  </si>
  <si>
    <t>Golden, Markus</t>
  </si>
  <si>
    <t>McDuffie, Isaiah</t>
  </si>
  <si>
    <t>Bush, Devin</t>
  </si>
  <si>
    <t>Miller, Von</t>
  </si>
  <si>
    <t>Hansen, Jake</t>
  </si>
  <si>
    <t>Cole, Dylan</t>
  </si>
  <si>
    <t>Adams, Matthew</t>
  </si>
  <si>
    <t>Quarterman, Shaquille</t>
  </si>
  <si>
    <t>Smith, Jaylon</t>
  </si>
  <si>
    <t>40-3</t>
  </si>
  <si>
    <t>Lewis, Terrell</t>
  </si>
  <si>
    <t>00-5</t>
  </si>
  <si>
    <t>Wilson, Damien</t>
  </si>
  <si>
    <t>22/14</t>
  </si>
  <si>
    <t>04-7</t>
  </si>
  <si>
    <t xml:space="preserve">44-0 </t>
  </si>
  <si>
    <t>44-2</t>
  </si>
  <si>
    <t>Marsh, Cassius</t>
  </si>
  <si>
    <t>IN/35</t>
  </si>
  <si>
    <t>00-7</t>
  </si>
  <si>
    <t>End OLB</t>
  </si>
  <si>
    <t>0-0 / 0-0-0</t>
  </si>
  <si>
    <t>DE/OLB</t>
  </si>
  <si>
    <t>0-5/00-5</t>
  </si>
  <si>
    <t>LLB/DE</t>
  </si>
  <si>
    <t>00-5/0-5</t>
  </si>
  <si>
    <t>Brown, Cam</t>
  </si>
  <si>
    <t>Johnson, Kyron</t>
  </si>
  <si>
    <t>Muse, Tanner</t>
  </si>
  <si>
    <t>Johnson, Taron</t>
  </si>
  <si>
    <t>Poyer, Jordan</t>
  </si>
  <si>
    <t>Woods, Xavier</t>
  </si>
  <si>
    <t xml:space="preserve">40 </t>
  </si>
  <si>
    <t>Jones, Jonathan</t>
  </si>
  <si>
    <t>40</t>
  </si>
  <si>
    <t>Douglas, Rasul</t>
  </si>
  <si>
    <t>Benford, Christian</t>
  </si>
  <si>
    <t>Davis, Carlton</t>
  </si>
  <si>
    <t>Howard, Xavien</t>
  </si>
  <si>
    <t>Sutton, Cameron</t>
  </si>
  <si>
    <t>Murphy, Byron</t>
  </si>
  <si>
    <t>Peterson, Patrick</t>
  </si>
  <si>
    <t>Fuller, Jordan</t>
  </si>
  <si>
    <t>Jenkins, Rayshawn</t>
  </si>
  <si>
    <t>Pitre, Jalen</t>
  </si>
  <si>
    <t>Darby, Ronald</t>
  </si>
  <si>
    <t>Neal, Ryan</t>
  </si>
  <si>
    <t>Ya-Sin, Rock</t>
  </si>
  <si>
    <t>Ryan, Logan</t>
  </si>
  <si>
    <t>Brown, Montaric</t>
  </si>
  <si>
    <t>Rapp, Taylor</t>
  </si>
  <si>
    <t>Needham, Nik</t>
  </si>
  <si>
    <t>Murray, Eric</t>
  </si>
  <si>
    <t>Gardner-Johnson, Chauncey</t>
  </si>
  <si>
    <t>50</t>
  </si>
  <si>
    <t>Edmunds, Terrell</t>
  </si>
  <si>
    <t>Holmes, Darnay</t>
  </si>
  <si>
    <t>Yeast, Russ</t>
  </si>
  <si>
    <t>Mathis, Damarri</t>
  </si>
  <si>
    <t>Elam, Kaiir</t>
  </si>
  <si>
    <t>Matthew, Christian</t>
  </si>
  <si>
    <t>Sorensen, Daniel</t>
  </si>
  <si>
    <t>IN/27</t>
  </si>
  <si>
    <t>00/00-3</t>
  </si>
  <si>
    <t>S/OLB</t>
  </si>
  <si>
    <t>0/00-0</t>
  </si>
  <si>
    <t>40/40-0</t>
  </si>
  <si>
    <t>Odum, George</t>
  </si>
  <si>
    <t>Sheffield, Kendall</t>
  </si>
  <si>
    <t>Mullen, Trayvon</t>
  </si>
  <si>
    <t>Kalu, Joshua</t>
  </si>
  <si>
    <t>06</t>
  </si>
  <si>
    <t>Williams, P.J.</t>
  </si>
  <si>
    <t>15/3</t>
  </si>
  <si>
    <t>Campbell, Parris</t>
  </si>
  <si>
    <t>Olszewski, Gunner</t>
  </si>
  <si>
    <t>PR</t>
  </si>
  <si>
    <t>Taylor, Trent</t>
  </si>
  <si>
    <t>Carter, DeAndre</t>
  </si>
  <si>
    <t>Felton, Demetric</t>
  </si>
  <si>
    <t>0-0  7</t>
  </si>
  <si>
    <t>Alexander, Maurice</t>
  </si>
  <si>
    <t>Wishnowsky, Mitch</t>
  </si>
  <si>
    <t>Boswell, Chris</t>
  </si>
  <si>
    <t>Stout, Jordan</t>
  </si>
  <si>
    <t>Dicker, Cameron</t>
  </si>
  <si>
    <t>Townsend, Tommy</t>
  </si>
  <si>
    <t>Koo, Younghoe</t>
  </si>
  <si>
    <t>Hekker, Johnny</t>
  </si>
  <si>
    <t>Butker, Harrison</t>
  </si>
  <si>
    <t>Round 1</t>
  </si>
  <si>
    <t>1.</t>
  </si>
  <si>
    <t>2.</t>
  </si>
  <si>
    <t>3.</t>
  </si>
  <si>
    <t>4.</t>
  </si>
  <si>
    <t>Selection (Can be a player or pick)</t>
  </si>
  <si>
    <t>Coach</t>
  </si>
  <si>
    <t>Brandon</t>
  </si>
  <si>
    <t>John B.</t>
  </si>
  <si>
    <t>Cameron</t>
  </si>
  <si>
    <t>Justin</t>
  </si>
  <si>
    <t>Round 2</t>
  </si>
  <si>
    <t xml:space="preserve">John B. 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</si>
  <si>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</si>
  <si>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</si>
  <si>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</si>
  <si>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</si>
  <si>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</si>
  <si>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</si>
  <si>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</si>
  <si>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</si>
  <si>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</si>
  <si>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</si>
  <si>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</si>
  <si>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</si>
  <si>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</si>
  <si>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</si>
  <si>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</si>
  <si>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</si>
  <si>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</si>
  <si>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</si>
  <si>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Round 21</t>
  </si>
  <si>
    <t>Round 22</t>
  </si>
  <si>
    <t>Round 23</t>
  </si>
  <si>
    <t>Round 24</t>
  </si>
  <si>
    <t>Round 25</t>
  </si>
  <si>
    <t>Round 26</t>
  </si>
  <si>
    <t>Round 27</t>
  </si>
  <si>
    <t>Round 28</t>
  </si>
  <si>
    <t>Round 29</t>
  </si>
  <si>
    <t>Round 30</t>
  </si>
  <si>
    <t>Round 31</t>
  </si>
  <si>
    <t>Round 32</t>
  </si>
  <si>
    <t>Round 33</t>
  </si>
  <si>
    <t>Round 34</t>
  </si>
  <si>
    <t>Round 35</t>
  </si>
  <si>
    <t>Round 36</t>
  </si>
  <si>
    <t>Round 37</t>
  </si>
  <si>
    <t>Round 38</t>
  </si>
  <si>
    <t>Round 39</t>
  </si>
  <si>
    <t>Round 40</t>
  </si>
  <si>
    <t>Round 41</t>
  </si>
  <si>
    <t>Round 42</t>
  </si>
  <si>
    <t>Round 43</t>
  </si>
  <si>
    <t>Round 44</t>
  </si>
  <si>
    <t>Round 45</t>
  </si>
  <si>
    <t>Round 46</t>
  </si>
  <si>
    <t>Round 47</t>
  </si>
  <si>
    <t>Round 48</t>
  </si>
  <si>
    <t>Round 49</t>
  </si>
  <si>
    <t>Round 50</t>
  </si>
  <si>
    <t>Round 51</t>
  </si>
  <si>
    <t>Round 52</t>
  </si>
  <si>
    <t>Round 53</t>
  </si>
  <si>
    <t>Round 54</t>
  </si>
  <si>
    <t>Round 55</t>
  </si>
  <si>
    <t>Round 56</t>
  </si>
  <si>
    <t>Round 57</t>
  </si>
  <si>
    <t>Round 61</t>
  </si>
  <si>
    <t>Round 67</t>
  </si>
  <si>
    <t>Flacco, Joe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</si>
</sst>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4"/>
      <color theme="5" tint="-0.249977111117893"/>
      <name val="Arial"/>
      <family val="2"/>
    </font>
    <font>
      <b/>
      <u/>
      <sz val="14"/>
      <color rgb="FF0070C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2" fillId="0" borderId="0"/>
    <xf numFmtId="0" fontId="10" fillId="0" borderId="0"/>
    <xf numFmtId="0" fontId="2" fillId="0" borderId="0"/>
  </cellStyleXfs>
  <cellXfs count="3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vertical="center"/>
    </xf>
    <xf numFmtId="49" fontId="3" fillId="0" borderId="0" xfId="1" applyNumberFormat="1" applyFont="1" applyAlignment="1">
      <alignment horizontal="left"/>
    </xf>
    <xf numFmtId="49" fontId="3" fillId="0" borderId="0" xfId="1" applyNumberFormat="1" applyFont="1"/>
    <xf numFmtId="0" fontId="2" fillId="0" borderId="0" xfId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49" fontId="2" fillId="0" borderId="0" xfId="1" applyNumberFormat="1"/>
    <xf numFmtId="0" fontId="2" fillId="0" borderId="0" xfId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right" vertical="center"/>
    </xf>
    <xf numFmtId="49" fontId="8" fillId="0" borderId="0" xfId="1" applyNumberFormat="1" applyFont="1" applyAlignment="1">
      <alignment horizontal="right"/>
    </xf>
    <xf numFmtId="49" fontId="2" fillId="0" borderId="0" xfId="1" applyNumberFormat="1" applyAlignment="1">
      <alignment horizontal="right"/>
    </xf>
    <xf numFmtId="0" fontId="8" fillId="0" borderId="0" xfId="1" quotePrefix="1" applyFont="1"/>
    <xf numFmtId="0" fontId="2" fillId="0" borderId="0" xfId="1" applyAlignment="1">
      <alignment horizontal="left" vertical="center"/>
    </xf>
    <xf numFmtId="0" fontId="9" fillId="0" borderId="1" xfId="1" applyFont="1" applyBorder="1" applyAlignment="1">
      <alignment horizontal="left"/>
    </xf>
    <xf numFmtId="14" fontId="2" fillId="0" borderId="0" xfId="1" applyNumberFormat="1" applyAlignment="1">
      <alignment horizontal="left" vertical="center"/>
    </xf>
    <xf numFmtId="0" fontId="2" fillId="2" borderId="0" xfId="1" applyFill="1"/>
    <xf numFmtId="14" fontId="2" fillId="0" borderId="0" xfId="1" applyNumberFormat="1" applyAlignment="1">
      <alignment horizontal="left"/>
    </xf>
    <xf numFmtId="0" fontId="10" fillId="0" borderId="0" xfId="2" applyAlignment="1">
      <alignment horizontal="center"/>
    </xf>
    <xf numFmtId="0" fontId="10" fillId="0" borderId="0" xfId="2"/>
    <xf numFmtId="0" fontId="2" fillId="0" borderId="0" xfId="2" applyFont="1"/>
    <xf numFmtId="14" fontId="2" fillId="0" borderId="0" xfId="2" applyNumberFormat="1" applyFont="1" applyAlignment="1">
      <alignment horizontal="left"/>
    </xf>
    <xf numFmtId="14" fontId="2" fillId="0" borderId="0" xfId="2" applyNumberFormat="1" applyFont="1"/>
    <xf numFmtId="0" fontId="9" fillId="0" borderId="0" xfId="1" applyFont="1" applyAlignment="1">
      <alignment horizontal="left"/>
    </xf>
    <xf numFmtId="0" fontId="10" fillId="0" borderId="1" xfId="2" applyBorder="1"/>
    <xf numFmtId="0" fontId="2" fillId="0" borderId="1" xfId="1" applyBorder="1"/>
    <xf numFmtId="0" fontId="2" fillId="0" borderId="1" xfId="2" applyFont="1" applyBorder="1"/>
    <xf numFmtId="0" fontId="0" fillId="0" borderId="0" xfId="0" quotePrefix="1" applyAlignment="1">
      <alignment horizontal="left"/>
    </xf>
    <xf numFmtId="0" fontId="1" fillId="0" borderId="0" xfId="0" applyFont="1"/>
  </cellXfs>
  <cellStyles count="4">
    <cellStyle name="Normal" xfId="0" builtinId="0"/>
    <cellStyle name="Normal 2 2 2" xfId="1" xr:uid="{B14CC130-B6C2-4CDD-B820-D7A732C0920D}"/>
    <cellStyle name="Normal 2 3" xfId="3" xr:uid="{380765EB-2A5F-4A43-A705-0C99F8C8129B}"/>
    <cellStyle name="Normal 5" xfId="2" xr:uid="{3EB6EE56-8056-4C8B-A2C6-6212C8E4F4B0}"/>
  </cellStyles>
  <dxfs count="2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adi\Box\s28\2023_S28rosters.xlsx" TargetMode="External"/><Relationship Id="rId1" Type="http://schemas.openxmlformats.org/officeDocument/2006/relationships/externalLinkPath" Target="2023_S28ros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osters"/>
      <sheetName val="Card Rankings"/>
      <sheetName val="UNOWNED_2023"/>
      <sheetName val="Last 3 Games Randomizer"/>
      <sheetName val="SOMIFA"/>
    </sheetNames>
    <sheetDataSet>
      <sheetData sheetId="0"/>
      <sheetData sheetId="1"/>
      <sheetData sheetId="2"/>
      <sheetData sheetId="3"/>
      <sheetData sheetId="4">
        <row r="1">
          <cell r="A1" t="str">
            <v>Player</v>
          </cell>
          <cell r="B1" t="str">
            <v>2023 Pos</v>
          </cell>
          <cell r="C1" t="str">
            <v>2023Tm</v>
          </cell>
          <cell r="D1" t="str">
            <v>Birthday</v>
          </cell>
          <cell r="E1" t="str">
            <v>NFL Draft</v>
          </cell>
          <cell r="F1" t="str">
            <v>Lg Draft*</v>
          </cell>
          <cell r="G1" t="str">
            <v>2023 Card Info</v>
          </cell>
        </row>
        <row r="2">
          <cell r="A2" t="str">
            <v>Abanikanda, Israel</v>
          </cell>
          <cell r="B2" t="str">
            <v>HB</v>
          </cell>
          <cell r="C2" t="str">
            <v>NYJ</v>
          </cell>
          <cell r="D2">
            <v>37534</v>
          </cell>
          <cell r="E2" t="str">
            <v>23/5</v>
          </cell>
          <cell r="G2" t="str">
            <v>0-0  22</v>
          </cell>
        </row>
        <row r="3">
          <cell r="A3" t="str">
            <v>Abdullah, Ameer</v>
          </cell>
          <cell r="B3" t="str">
            <v>HB</v>
          </cell>
          <cell r="C3" t="str">
            <v>LAV</v>
          </cell>
          <cell r="D3">
            <v>34133</v>
          </cell>
          <cell r="E3" t="str">
            <v>15/2</v>
          </cell>
          <cell r="F3" t="str">
            <v>20/11</v>
          </cell>
          <cell r="G3" t="str">
            <v>0-0  15</v>
          </cell>
        </row>
        <row r="4">
          <cell r="A4" t="str">
            <v>Abdullah, Yasir</v>
          </cell>
          <cell r="B4" t="str">
            <v>OLB</v>
          </cell>
          <cell r="C4" t="str">
            <v>JAX</v>
          </cell>
          <cell r="D4">
            <v>36628</v>
          </cell>
          <cell r="E4" t="str">
            <v>23/5</v>
          </cell>
          <cell r="G4" t="str">
            <v>00-0</v>
          </cell>
        </row>
        <row r="5">
          <cell r="A5" t="str">
            <v>Abram, Johnathan</v>
          </cell>
          <cell r="B5" t="str">
            <v>DB</v>
          </cell>
          <cell r="C5" t="str">
            <v>NO</v>
          </cell>
          <cell r="D5">
            <v>35363</v>
          </cell>
          <cell r="E5" t="str">
            <v>19/1 (27)</v>
          </cell>
          <cell r="F5" t="str">
            <v>20/5</v>
          </cell>
          <cell r="G5" t="str">
            <v>04</v>
          </cell>
        </row>
        <row r="6">
          <cell r="A6" t="str">
            <v>Achane, De'Von</v>
          </cell>
          <cell r="B6" t="str">
            <v>HB</v>
          </cell>
          <cell r="C6" t="str">
            <v>MIA</v>
          </cell>
          <cell r="D6">
            <v>37177</v>
          </cell>
          <cell r="E6" t="str">
            <v>23/3</v>
          </cell>
          <cell r="G6" t="str">
            <v xml:space="preserve">0-2  103 </v>
          </cell>
        </row>
        <row r="7">
          <cell r="A7" t="str">
            <v>Adams, Andrew</v>
          </cell>
          <cell r="D7">
            <v>33905</v>
          </cell>
          <cell r="E7" t="str">
            <v>16/FA</v>
          </cell>
          <cell r="F7" t="str">
            <v>18/6</v>
          </cell>
        </row>
        <row r="8">
          <cell r="A8" t="str">
            <v>Adams, Davante</v>
          </cell>
          <cell r="B8" t="str">
            <v>SE</v>
          </cell>
          <cell r="C8" t="str">
            <v>LAV</v>
          </cell>
          <cell r="D8">
            <v>33962</v>
          </cell>
          <cell r="E8" t="str">
            <v>14/2</v>
          </cell>
          <cell r="F8" t="str">
            <v>14/2</v>
          </cell>
        </row>
        <row r="9">
          <cell r="A9" t="str">
            <v>Adams, Jamal</v>
          </cell>
          <cell r="B9" t="str">
            <v>ROLB/DB</v>
          </cell>
          <cell r="C9" t="str">
            <v>SEA</v>
          </cell>
          <cell r="D9">
            <v>34989</v>
          </cell>
          <cell r="E9" t="str">
            <v>17/1 (6)</v>
          </cell>
          <cell r="F9" t="str">
            <v>17/1(16)</v>
          </cell>
          <cell r="G9" t="str">
            <v>04-0/04</v>
          </cell>
        </row>
        <row r="10">
          <cell r="A10" t="str">
            <v>Adams, Matthew</v>
          </cell>
          <cell r="B10" t="str">
            <v>LB</v>
          </cell>
          <cell r="C10" t="str">
            <v>CLE</v>
          </cell>
          <cell r="D10">
            <v>35045</v>
          </cell>
          <cell r="E10" t="str">
            <v>18/7</v>
          </cell>
          <cell r="F10" t="str">
            <v>18/6</v>
          </cell>
          <cell r="G10" t="str">
            <v>00-0</v>
          </cell>
        </row>
        <row r="11">
          <cell r="A11" t="str">
            <v>Adams, Montravius</v>
          </cell>
          <cell r="B11" t="str">
            <v>DT</v>
          </cell>
          <cell r="C11" t="str">
            <v>PIT</v>
          </cell>
          <cell r="D11">
            <v>34904</v>
          </cell>
          <cell r="E11" t="str">
            <v>17/3</v>
          </cell>
          <cell r="F11" t="str">
            <v>21/10</v>
          </cell>
          <cell r="G11" t="str">
            <v>4-0</v>
          </cell>
        </row>
        <row r="12">
          <cell r="A12" t="str">
            <v>Adams, Myles</v>
          </cell>
          <cell r="B12" t="str">
            <v>DT/DE</v>
          </cell>
          <cell r="C12" t="str">
            <v>SEA</v>
          </cell>
          <cell r="D12">
            <v>35863</v>
          </cell>
          <cell r="E12" t="str">
            <v>20/FA</v>
          </cell>
          <cell r="G12" t="str">
            <v>0-1</v>
          </cell>
        </row>
        <row r="13">
          <cell r="A13" t="str">
            <v>Adams, Tony</v>
          </cell>
          <cell r="B13" t="str">
            <v>SS</v>
          </cell>
          <cell r="C13" t="str">
            <v>NYJ</v>
          </cell>
          <cell r="D13">
            <v>36184</v>
          </cell>
          <cell r="E13" t="str">
            <v>22/FA</v>
          </cell>
          <cell r="F13" t="str">
            <v>22/6</v>
          </cell>
          <cell r="G13" t="str">
            <v>44</v>
          </cell>
        </row>
        <row r="14">
          <cell r="A14" t="str">
            <v>Addae, Jahleel</v>
          </cell>
          <cell r="D14">
            <v>32897</v>
          </cell>
          <cell r="E14" t="str">
            <v>13/FA</v>
          </cell>
          <cell r="F14" t="str">
            <v>14/8</v>
          </cell>
        </row>
        <row r="15">
          <cell r="A15" t="str">
            <v>Adderley, Nasir</v>
          </cell>
          <cell r="D15">
            <v>35581</v>
          </cell>
          <cell r="E15" t="str">
            <v>19/2</v>
          </cell>
          <cell r="F15" t="str">
            <v>20/3</v>
          </cell>
        </row>
        <row r="16">
          <cell r="A16" t="str">
            <v>Addison, Jordan</v>
          </cell>
          <cell r="B16" t="str">
            <v>SE</v>
          </cell>
          <cell r="C16" t="str">
            <v>MIN</v>
          </cell>
          <cell r="D16">
            <v>37283</v>
          </cell>
          <cell r="E16" t="str">
            <v>23/1 (23)</v>
          </cell>
        </row>
        <row r="17">
          <cell r="A17" t="str">
            <v>Addison, Mario</v>
          </cell>
          <cell r="D17">
            <v>32026</v>
          </cell>
          <cell r="E17" t="str">
            <v>11/FA</v>
          </cell>
          <cell r="F17" t="str">
            <v>13/13</v>
          </cell>
        </row>
        <row r="18">
          <cell r="A18" t="str">
            <v>Adebawore, Adetomiwa</v>
          </cell>
          <cell r="B18" t="str">
            <v>DT/DE</v>
          </cell>
          <cell r="C18" t="str">
            <v>IND</v>
          </cell>
          <cell r="D18">
            <v>36954</v>
          </cell>
          <cell r="E18" t="str">
            <v>23/4</v>
          </cell>
          <cell r="G18" t="str">
            <v>0-3</v>
          </cell>
        </row>
        <row r="19">
          <cell r="A19" t="str">
            <v>Adebo, Paulson</v>
          </cell>
          <cell r="B19" t="str">
            <v>LCB</v>
          </cell>
          <cell r="C19" t="str">
            <v>NO</v>
          </cell>
          <cell r="D19">
            <v>36344</v>
          </cell>
          <cell r="E19" t="str">
            <v>21/3</v>
          </cell>
          <cell r="F19" t="str">
            <v>21/3</v>
          </cell>
          <cell r="G19" t="str">
            <v>6</v>
          </cell>
        </row>
        <row r="20">
          <cell r="A20" t="str">
            <v>Adeniyi, Ola</v>
          </cell>
          <cell r="D20">
            <v>35776</v>
          </cell>
          <cell r="E20" t="str">
            <v>18/FA</v>
          </cell>
          <cell r="F20" t="str">
            <v>21/9</v>
          </cell>
        </row>
        <row r="21">
          <cell r="A21" t="str">
            <v>Agholor, Nelson</v>
          </cell>
          <cell r="B21" t="str">
            <v>WR</v>
          </cell>
          <cell r="C21" t="str">
            <v>BAL</v>
          </cell>
          <cell r="D21">
            <v>34113</v>
          </cell>
          <cell r="E21" t="str">
            <v>15/1 (20)</v>
          </cell>
          <cell r="F21" t="str">
            <v>15/5</v>
          </cell>
        </row>
        <row r="22">
          <cell r="A22" t="str">
            <v>Agnew, Jamal</v>
          </cell>
          <cell r="B22" t="str">
            <v>WR/PR/KR</v>
          </cell>
          <cell r="C22" t="str">
            <v>JAX</v>
          </cell>
          <cell r="D22">
            <v>34792</v>
          </cell>
          <cell r="E22" t="str">
            <v>17/5</v>
          </cell>
          <cell r="F22" t="str">
            <v>17/3</v>
          </cell>
        </row>
        <row r="23">
          <cell r="A23" t="str">
            <v>Ahmed, Salvon</v>
          </cell>
          <cell r="B23" t="str">
            <v>HB</v>
          </cell>
          <cell r="C23" t="str">
            <v>MIA</v>
          </cell>
          <cell r="D23">
            <v>36159</v>
          </cell>
          <cell r="E23" t="str">
            <v>20/FA</v>
          </cell>
          <cell r="F23" t="str">
            <v>20/5</v>
          </cell>
          <cell r="G23" t="str">
            <v>0-0  22</v>
          </cell>
        </row>
        <row r="24">
          <cell r="A24" t="str">
            <v>Aiyuk, Brandon</v>
          </cell>
          <cell r="B24" t="str">
            <v>SE</v>
          </cell>
          <cell r="C24" t="str">
            <v>SF</v>
          </cell>
          <cell r="D24">
            <v>35871</v>
          </cell>
          <cell r="E24" t="str">
            <v>20/1 (25)</v>
          </cell>
          <cell r="F24" t="str">
            <v>20/2</v>
          </cell>
          <cell r="G24" t="str">
            <v>4</v>
          </cell>
        </row>
        <row r="25">
          <cell r="A25" t="str">
            <v>Akers, Cam</v>
          </cell>
          <cell r="B25" t="str">
            <v>HB</v>
          </cell>
          <cell r="C25" t="str">
            <v>MIN</v>
          </cell>
          <cell r="D25">
            <v>36333</v>
          </cell>
          <cell r="E25" t="str">
            <v>20/2</v>
          </cell>
          <cell r="F25" t="str">
            <v>20/3</v>
          </cell>
          <cell r="G25" t="str">
            <v>0-0  60</v>
          </cell>
        </row>
        <row r="26">
          <cell r="A26" t="str">
            <v>Akins, Jordan</v>
          </cell>
          <cell r="B26" t="str">
            <v>TE/BB</v>
          </cell>
          <cell r="C26" t="str">
            <v>CLE</v>
          </cell>
          <cell r="D26">
            <v>33713</v>
          </cell>
          <cell r="E26" t="str">
            <v>18/3</v>
          </cell>
          <cell r="F26" t="str">
            <v>18/5</v>
          </cell>
          <cell r="G26" t="str">
            <v>0/0-0</v>
          </cell>
        </row>
        <row r="27">
          <cell r="A27" t="str">
            <v>Alexander, Jaire</v>
          </cell>
          <cell r="B27" t="str">
            <v>RCB</v>
          </cell>
          <cell r="C27" t="str">
            <v>GB</v>
          </cell>
          <cell r="D27">
            <v>35470</v>
          </cell>
          <cell r="E27" t="str">
            <v>18/1 (18)</v>
          </cell>
          <cell r="F27" t="str">
            <v>18/1(10)</v>
          </cell>
          <cell r="G27" t="str">
            <v>5</v>
          </cell>
        </row>
        <row r="28">
          <cell r="A28" t="str">
            <v>Alexander, Kwon</v>
          </cell>
          <cell r="B28" t="str">
            <v>ILB</v>
          </cell>
          <cell r="C28" t="str">
            <v>PIT</v>
          </cell>
          <cell r="D28">
            <v>34549</v>
          </cell>
          <cell r="E28" t="str">
            <v>15/4</v>
          </cell>
          <cell r="F28" t="str">
            <v>15/4</v>
          </cell>
          <cell r="G28" t="str">
            <v>40-3</v>
          </cell>
        </row>
        <row r="29">
          <cell r="A29" t="str">
            <v>Alexander, Mackensie</v>
          </cell>
          <cell r="D29">
            <v>34224</v>
          </cell>
          <cell r="E29" t="str">
            <v>16/2</v>
          </cell>
          <cell r="F29" t="str">
            <v>16/7</v>
          </cell>
        </row>
        <row r="30">
          <cell r="A30" t="str">
            <v>Alexander, Maurice</v>
          </cell>
          <cell r="D30">
            <v>35440</v>
          </cell>
          <cell r="E30" t="str">
            <v>20/FA</v>
          </cell>
          <cell r="F30" t="str">
            <v>22/11</v>
          </cell>
        </row>
        <row r="31">
          <cell r="A31" t="str">
            <v>Alford, Dee</v>
          </cell>
          <cell r="B31" t="str">
            <v>DB/LP</v>
          </cell>
          <cell r="C31" t="str">
            <v>ATL</v>
          </cell>
          <cell r="D31">
            <v>35739</v>
          </cell>
          <cell r="E31" t="str">
            <v>21/FA</v>
          </cell>
          <cell r="F31" t="str">
            <v>22/8</v>
          </cell>
          <cell r="G31" t="str">
            <v>00</v>
          </cell>
        </row>
        <row r="32">
          <cell r="A32" t="str">
            <v>Alie-Cox, Mo</v>
          </cell>
          <cell r="B32" t="str">
            <v>TE/BB</v>
          </cell>
          <cell r="C32" t="str">
            <v>IND</v>
          </cell>
          <cell r="D32">
            <v>34231</v>
          </cell>
          <cell r="E32" t="str">
            <v>17/FA</v>
          </cell>
          <cell r="F32" t="str">
            <v>19/8</v>
          </cell>
          <cell r="G32" t="str">
            <v>5/0-0</v>
          </cell>
        </row>
        <row r="33">
          <cell r="A33" t="str">
            <v>Allegretti, Nick</v>
          </cell>
          <cell r="B33" t="str">
            <v>G/C</v>
          </cell>
          <cell r="C33" t="str">
            <v>KC</v>
          </cell>
          <cell r="D33">
            <v>35176</v>
          </cell>
          <cell r="E33" t="str">
            <v>19/7</v>
          </cell>
          <cell r="F33" t="str">
            <v>19/11</v>
          </cell>
          <cell r="G33" t="str">
            <v>4-4/0-4</v>
          </cell>
        </row>
        <row r="34">
          <cell r="A34" t="str">
            <v>Allen, Brandon</v>
          </cell>
          <cell r="D34">
            <v>33852</v>
          </cell>
          <cell r="E34" t="str">
            <v>16/6</v>
          </cell>
          <cell r="F34" t="str">
            <v>20/7</v>
          </cell>
        </row>
        <row r="35">
          <cell r="A35" t="str">
            <v>Allen, Brian</v>
          </cell>
          <cell r="B35" t="str">
            <v>C</v>
          </cell>
          <cell r="C35" t="str">
            <v>LAR</v>
          </cell>
          <cell r="D35">
            <v>34983</v>
          </cell>
          <cell r="E35" t="str">
            <v>18/4</v>
          </cell>
          <cell r="F35" t="str">
            <v>18/4</v>
          </cell>
          <cell r="G35" t="str">
            <v>0-2</v>
          </cell>
        </row>
        <row r="36">
          <cell r="A36" t="str">
            <v>Allen, Davis</v>
          </cell>
          <cell r="B36" t="str">
            <v>TE/BB</v>
          </cell>
          <cell r="C36" t="str">
            <v>LAR</v>
          </cell>
          <cell r="D36">
            <v>36925</v>
          </cell>
          <cell r="E36" t="str">
            <v>23/5</v>
          </cell>
          <cell r="G36" t="str">
            <v>4/0-0</v>
          </cell>
        </row>
        <row r="37">
          <cell r="A37" t="str">
            <v>Allen, Jonathan</v>
          </cell>
          <cell r="B37" t="str">
            <v>RDT</v>
          </cell>
          <cell r="C37" t="str">
            <v>WAS</v>
          </cell>
          <cell r="D37">
            <v>34715</v>
          </cell>
          <cell r="E37" t="str">
            <v>17/1 (17)</v>
          </cell>
          <cell r="F37" t="str">
            <v>18/1(17)</v>
          </cell>
          <cell r="G37" t="str">
            <v>5-6</v>
          </cell>
        </row>
        <row r="38">
          <cell r="A38" t="str">
            <v>Allen, Josh J.</v>
          </cell>
          <cell r="B38" t="str">
            <v>ROLB</v>
          </cell>
          <cell r="C38" t="str">
            <v>JAX</v>
          </cell>
          <cell r="D38">
            <v>35624</v>
          </cell>
          <cell r="E38" t="str">
            <v>19/1 (7)</v>
          </cell>
          <cell r="F38" t="str">
            <v>19/1(12)</v>
          </cell>
          <cell r="G38" t="str">
            <v>06-12-9*</v>
          </cell>
        </row>
        <row r="39">
          <cell r="A39" t="str">
            <v>Allen, Josh</v>
          </cell>
          <cell r="B39" t="str">
            <v>QB</v>
          </cell>
          <cell r="C39" t="str">
            <v>BUF</v>
          </cell>
          <cell r="D39">
            <v>35206</v>
          </cell>
          <cell r="E39" t="str">
            <v>18/1 (7)</v>
          </cell>
          <cell r="F39" t="str">
            <v>18/1(16)</v>
          </cell>
        </row>
        <row r="40">
          <cell r="A40" t="str">
            <v>Allen, Keenan</v>
          </cell>
          <cell r="B40" t="str">
            <v>FL</v>
          </cell>
          <cell r="C40" t="str">
            <v>LAC</v>
          </cell>
          <cell r="D40">
            <v>33721</v>
          </cell>
          <cell r="E40" t="str">
            <v>13/3</v>
          </cell>
          <cell r="F40" t="str">
            <v>13/1(22)</v>
          </cell>
        </row>
        <row r="41">
          <cell r="A41" t="str">
            <v>Allen, Kyle</v>
          </cell>
          <cell r="B41" t="str">
            <v>QB</v>
          </cell>
          <cell r="C41" t="str">
            <v>BUF</v>
          </cell>
          <cell r="D41">
            <v>35132</v>
          </cell>
          <cell r="E41" t="str">
            <v>18/FA</v>
          </cell>
          <cell r="F41" t="str">
            <v>18/10</v>
          </cell>
          <cell r="G41" t="str">
            <v>0 attempts</v>
          </cell>
        </row>
        <row r="42">
          <cell r="A42" t="str">
            <v>Allen, Marcus</v>
          </cell>
          <cell r="D42">
            <v>35284</v>
          </cell>
          <cell r="E42" t="str">
            <v>18/5</v>
          </cell>
          <cell r="F42" t="str">
            <v>20/7</v>
          </cell>
        </row>
        <row r="43">
          <cell r="A43" t="str">
            <v>Allen, Zach</v>
          </cell>
          <cell r="B43" t="str">
            <v>LE</v>
          </cell>
          <cell r="C43" t="str">
            <v>DEN</v>
          </cell>
          <cell r="D43">
            <v>35662</v>
          </cell>
          <cell r="E43" t="str">
            <v>19/3</v>
          </cell>
          <cell r="F43" t="str">
            <v>19/3</v>
          </cell>
          <cell r="G43" t="str">
            <v>4-6</v>
          </cell>
        </row>
        <row r="44">
          <cell r="A44" t="str">
            <v>Allgeier, Tyler</v>
          </cell>
          <cell r="B44" t="str">
            <v>HB</v>
          </cell>
          <cell r="C44" t="str">
            <v>ATL</v>
          </cell>
          <cell r="D44">
            <v>36631</v>
          </cell>
          <cell r="E44" t="str">
            <v>22/5</v>
          </cell>
          <cell r="F44" t="str">
            <v>22/2</v>
          </cell>
          <cell r="G44" t="str">
            <v>0-7  186</v>
          </cell>
        </row>
        <row r="45">
          <cell r="A45" t="str">
            <v>Al-Shaair, Azeez</v>
          </cell>
          <cell r="B45" t="str">
            <v>LILB</v>
          </cell>
          <cell r="C45" t="str">
            <v>TEN</v>
          </cell>
          <cell r="D45">
            <v>35646</v>
          </cell>
          <cell r="E45" t="str">
            <v>19/FA</v>
          </cell>
          <cell r="F45" t="str">
            <v>20/4</v>
          </cell>
          <cell r="G45" t="str">
            <v>45-4</v>
          </cell>
        </row>
        <row r="46">
          <cell r="A46" t="str">
            <v>Alualu, Tyson</v>
          </cell>
          <cell r="B46" t="str">
            <v>DT</v>
          </cell>
          <cell r="C46" t="str">
            <v>DET</v>
          </cell>
          <cell r="D46">
            <v>31909</v>
          </cell>
          <cell r="E46" t="str">
            <v>10/1 (10)</v>
          </cell>
          <cell r="F46" t="str">
            <v>10/1(19)</v>
          </cell>
          <cell r="G46" t="str">
            <v>0-0</v>
          </cell>
        </row>
        <row r="47">
          <cell r="A47" t="str">
            <v>Amadi, Ugo</v>
          </cell>
          <cell r="B47" t="str">
            <v>DB</v>
          </cell>
          <cell r="C47" t="str">
            <v>NO</v>
          </cell>
          <cell r="D47">
            <v>35566</v>
          </cell>
          <cell r="E47" t="str">
            <v>19/4</v>
          </cell>
          <cell r="F47" t="str">
            <v>19/8</v>
          </cell>
          <cell r="G47" t="str">
            <v>00</v>
          </cell>
        </row>
        <row r="48">
          <cell r="A48" t="str">
            <v>Amendola, Danny</v>
          </cell>
          <cell r="D48">
            <v>31353</v>
          </cell>
          <cell r="E48" t="str">
            <v>08/FA</v>
          </cell>
          <cell r="F48" t="str">
            <v>09/3</v>
          </cell>
        </row>
        <row r="49">
          <cell r="A49" t="str">
            <v>Amos, Adrian</v>
          </cell>
          <cell r="B49" t="str">
            <v>S/OLB</v>
          </cell>
          <cell r="C49" t="str">
            <v>HOU</v>
          </cell>
          <cell r="D49">
            <v>34088</v>
          </cell>
          <cell r="E49" t="str">
            <v>15/5</v>
          </cell>
          <cell r="F49" t="str">
            <v>15/2</v>
          </cell>
          <cell r="G49" t="str">
            <v>04/04-0</v>
          </cell>
        </row>
        <row r="50">
          <cell r="A50" t="str">
            <v>Anchrum, Tremayne</v>
          </cell>
          <cell r="B50" t="str">
            <v>G</v>
          </cell>
          <cell r="C50" t="str">
            <v>LAR</v>
          </cell>
          <cell r="D50">
            <v>35970</v>
          </cell>
          <cell r="E50" t="str">
            <v>20/7</v>
          </cell>
          <cell r="G50" t="str">
            <v>0-0</v>
          </cell>
        </row>
        <row r="51">
          <cell r="A51" t="str">
            <v>Andersen, Troy</v>
          </cell>
          <cell r="D51">
            <v>36273</v>
          </cell>
          <cell r="E51" t="str">
            <v>22/2</v>
          </cell>
          <cell r="F51" t="str">
            <v>22/4</v>
          </cell>
        </row>
        <row r="52">
          <cell r="A52" t="str">
            <v>Anderson Jr., Will</v>
          </cell>
          <cell r="B52" t="str">
            <v>LE</v>
          </cell>
          <cell r="C52" t="str">
            <v>HOU</v>
          </cell>
          <cell r="D52">
            <v>37136</v>
          </cell>
          <cell r="E52" t="str">
            <v>23/1 (3)</v>
          </cell>
          <cell r="G52" t="str">
            <v>5-9</v>
          </cell>
        </row>
        <row r="53">
          <cell r="A53" t="str">
            <v>Anderson, Abdullah</v>
          </cell>
          <cell r="B53" t="str">
            <v>DT</v>
          </cell>
          <cell r="C53" t="str">
            <v>WAS</v>
          </cell>
          <cell r="D53">
            <v>35088</v>
          </cell>
          <cell r="E53" t="str">
            <v>18/FA</v>
          </cell>
          <cell r="G53" t="str">
            <v>0-1</v>
          </cell>
        </row>
        <row r="54">
          <cell r="A54" t="str">
            <v>Anderson, Calvin</v>
          </cell>
          <cell r="B54" t="str">
            <v>T</v>
          </cell>
          <cell r="C54" t="str">
            <v>NE</v>
          </cell>
          <cell r="D54">
            <v>35149</v>
          </cell>
          <cell r="E54" t="str">
            <v>19/FA</v>
          </cell>
          <cell r="F54" t="str">
            <v>20/8</v>
          </cell>
          <cell r="G54" t="str">
            <v>0-0</v>
          </cell>
        </row>
        <row r="55">
          <cell r="A55" t="str">
            <v>Anderson, Henry</v>
          </cell>
          <cell r="D55">
            <v>33453</v>
          </cell>
          <cell r="E55" t="str">
            <v>15/3</v>
          </cell>
          <cell r="F55" t="str">
            <v>15/4</v>
          </cell>
        </row>
        <row r="56">
          <cell r="A56" t="str">
            <v>Anderson, Robby</v>
          </cell>
          <cell r="D56">
            <v>34098</v>
          </cell>
          <cell r="E56" t="str">
            <v>16/FA</v>
          </cell>
          <cell r="F56" t="str">
            <v>16/6</v>
          </cell>
        </row>
        <row r="57">
          <cell r="A57" t="str">
            <v>Anderson, Spencer</v>
          </cell>
          <cell r="B57" t="str">
            <v>G</v>
          </cell>
          <cell r="C57" t="str">
            <v>PIT</v>
          </cell>
          <cell r="D57">
            <v>36684</v>
          </cell>
          <cell r="E57" t="str">
            <v>23/7</v>
          </cell>
          <cell r="G57" t="str">
            <v>0-0</v>
          </cell>
        </row>
        <row r="58">
          <cell r="A58" t="str">
            <v>Anderson, Stephen</v>
          </cell>
          <cell r="D58">
            <v>33999</v>
          </cell>
          <cell r="E58" t="str">
            <v>16/FA</v>
          </cell>
          <cell r="F58" t="str">
            <v>21/10</v>
          </cell>
        </row>
        <row r="59">
          <cell r="A59" t="str">
            <v>Andrews, David</v>
          </cell>
          <cell r="B59" t="str">
            <v>C</v>
          </cell>
          <cell r="C59" t="str">
            <v>NE</v>
          </cell>
          <cell r="D59">
            <v>33795</v>
          </cell>
          <cell r="E59" t="str">
            <v>15/FA</v>
          </cell>
          <cell r="F59" t="str">
            <v>15/3</v>
          </cell>
          <cell r="G59" t="str">
            <v>5-4</v>
          </cell>
        </row>
        <row r="60">
          <cell r="A60" t="str">
            <v>Andrews, Jake</v>
          </cell>
          <cell r="B60" t="str">
            <v>C/G</v>
          </cell>
          <cell r="C60" t="str">
            <v>NE</v>
          </cell>
          <cell r="D60">
            <v>36475</v>
          </cell>
          <cell r="E60" t="str">
            <v>23/4</v>
          </cell>
          <cell r="G60" t="str">
            <v>0-0</v>
          </cell>
        </row>
        <row r="61">
          <cell r="A61" t="str">
            <v>Andrews, Mark</v>
          </cell>
          <cell r="B61" t="str">
            <v>TE</v>
          </cell>
          <cell r="C61" t="str">
            <v>BAL</v>
          </cell>
          <cell r="D61">
            <v>35314</v>
          </cell>
          <cell r="E61" t="str">
            <v>18/3</v>
          </cell>
          <cell r="F61" t="str">
            <v>18/2</v>
          </cell>
          <cell r="G61" t="str">
            <v>4</v>
          </cell>
        </row>
        <row r="62">
          <cell r="A62" t="str">
            <v>Anger, Bryan</v>
          </cell>
          <cell r="B62" t="str">
            <v>P</v>
          </cell>
          <cell r="C62" t="str">
            <v>DAL</v>
          </cell>
          <cell r="D62">
            <v>32422</v>
          </cell>
          <cell r="E62" t="str">
            <v>12/3</v>
          </cell>
          <cell r="F62" t="str">
            <v>12/4</v>
          </cell>
        </row>
        <row r="63">
          <cell r="A63" t="str">
            <v>Anudike-Uzomah, Felix</v>
          </cell>
          <cell r="B63" t="str">
            <v>DE</v>
          </cell>
          <cell r="C63" t="str">
            <v>KC</v>
          </cell>
          <cell r="D63">
            <v>37280</v>
          </cell>
          <cell r="E63" t="str">
            <v>23/1 (31)</v>
          </cell>
          <cell r="G63" t="str">
            <v>0-2</v>
          </cell>
        </row>
        <row r="64">
          <cell r="A64" t="str">
            <v>Anzalone, Alex</v>
          </cell>
          <cell r="B64" t="str">
            <v>MLB</v>
          </cell>
          <cell r="C64" t="str">
            <v>DET</v>
          </cell>
          <cell r="D64">
            <v>34599</v>
          </cell>
          <cell r="E64" t="str">
            <v>17/3</v>
          </cell>
          <cell r="F64" t="str">
            <v>18/2</v>
          </cell>
          <cell r="G64" t="str">
            <v>45-5</v>
          </cell>
        </row>
        <row r="65">
          <cell r="A65" t="str">
            <v>Apple, Eli</v>
          </cell>
          <cell r="B65" t="str">
            <v>DB</v>
          </cell>
          <cell r="C65" t="str">
            <v>MIA</v>
          </cell>
          <cell r="D65">
            <v>34920</v>
          </cell>
          <cell r="E65" t="str">
            <v>16/1 (10)</v>
          </cell>
          <cell r="F65" t="str">
            <v>16/1(24)</v>
          </cell>
          <cell r="G65" t="str">
            <v>00</v>
          </cell>
        </row>
        <row r="66">
          <cell r="A66" t="str">
            <v>Armstead, Arik</v>
          </cell>
          <cell r="B66" t="str">
            <v>LDT</v>
          </cell>
          <cell r="C66" t="str">
            <v>SF</v>
          </cell>
          <cell r="D66">
            <v>34288</v>
          </cell>
          <cell r="E66" t="str">
            <v>15/1 (17)</v>
          </cell>
          <cell r="F66" t="str">
            <v>15/4</v>
          </cell>
          <cell r="G66" t="str">
            <v>4-7</v>
          </cell>
        </row>
        <row r="67">
          <cell r="A67" t="str">
            <v>Armstead, Terron</v>
          </cell>
          <cell r="B67" t="str">
            <v>LT</v>
          </cell>
          <cell r="C67" t="str">
            <v>MIA</v>
          </cell>
          <cell r="D67">
            <v>33442</v>
          </cell>
          <cell r="E67" t="str">
            <v>13/3</v>
          </cell>
          <cell r="F67" t="str">
            <v>13/2</v>
          </cell>
          <cell r="G67" t="str">
            <v>6-7</v>
          </cell>
        </row>
        <row r="68">
          <cell r="A68" t="str">
            <v>Armstrong, Dorance</v>
          </cell>
          <cell r="B68" t="str">
            <v>DE</v>
          </cell>
          <cell r="C68" t="str">
            <v>DAL</v>
          </cell>
          <cell r="D68">
            <v>35591</v>
          </cell>
          <cell r="E68" t="str">
            <v>18/4</v>
          </cell>
          <cell r="F68" t="str">
            <v>21/5</v>
          </cell>
          <cell r="G68" t="str">
            <v>0-10</v>
          </cell>
        </row>
        <row r="69">
          <cell r="A69" t="str">
            <v>Arnold, Dan</v>
          </cell>
          <cell r="D69">
            <v>34773</v>
          </cell>
          <cell r="E69" t="str">
            <v>17/FA</v>
          </cell>
          <cell r="F69" t="str">
            <v>19/6</v>
          </cell>
        </row>
        <row r="70">
          <cell r="A70" t="str">
            <v>Asamoah, Brian</v>
          </cell>
          <cell r="B70" t="str">
            <v>LB</v>
          </cell>
          <cell r="C70" t="str">
            <v>MIN</v>
          </cell>
          <cell r="D70">
            <v>36614</v>
          </cell>
          <cell r="E70" t="str">
            <v>22/3</v>
          </cell>
          <cell r="F70" t="str">
            <v>22/4</v>
          </cell>
          <cell r="G70" t="str">
            <v>00-0</v>
          </cell>
        </row>
        <row r="71">
          <cell r="A71" t="str">
            <v>Attaochu, Jeremiah</v>
          </cell>
          <cell r="D71">
            <v>33986</v>
          </cell>
          <cell r="E71" t="str">
            <v>14/2</v>
          </cell>
          <cell r="F71" t="str">
            <v>14/3</v>
          </cell>
        </row>
        <row r="72">
          <cell r="A72" t="str">
            <v>Atwell, Tutu</v>
          </cell>
          <cell r="B72" t="str">
            <v>WR</v>
          </cell>
          <cell r="C72" t="str">
            <v>LAR</v>
          </cell>
          <cell r="D72">
            <v>36440</v>
          </cell>
          <cell r="E72" t="str">
            <v>21/2</v>
          </cell>
          <cell r="F72" t="str">
            <v>21/5</v>
          </cell>
        </row>
        <row r="73">
          <cell r="A73" t="str">
            <v>Aubrey, Brandon</v>
          </cell>
          <cell r="B73" t="str">
            <v>K</v>
          </cell>
          <cell r="C73" t="str">
            <v>DAL</v>
          </cell>
          <cell r="D73">
            <v>34772</v>
          </cell>
          <cell r="E73" t="str">
            <v>23/FA</v>
          </cell>
        </row>
        <row r="74">
          <cell r="A74" t="str">
            <v>Austin, Blessuan</v>
          </cell>
          <cell r="D74">
            <v>35265</v>
          </cell>
          <cell r="E74" t="str">
            <v>19/6</v>
          </cell>
          <cell r="F74" t="str">
            <v>19/3</v>
          </cell>
        </row>
        <row r="75">
          <cell r="A75" t="str">
            <v>Austin, Calvin</v>
          </cell>
          <cell r="B75" t="str">
            <v>WR/LP</v>
          </cell>
          <cell r="C75" t="str">
            <v>PIT</v>
          </cell>
          <cell r="D75">
            <v>36243</v>
          </cell>
          <cell r="E75" t="str">
            <v>22/4</v>
          </cell>
        </row>
        <row r="76">
          <cell r="A76" t="str">
            <v>Austin, Tavon</v>
          </cell>
          <cell r="D76">
            <v>33312</v>
          </cell>
          <cell r="E76" t="str">
            <v>13/1 (8)</v>
          </cell>
          <cell r="F76" t="str">
            <v>13/2</v>
          </cell>
        </row>
        <row r="77">
          <cell r="A77" t="str">
            <v>Autry, Denico</v>
          </cell>
          <cell r="B77" t="str">
            <v>RE</v>
          </cell>
          <cell r="C77" t="str">
            <v>TEN</v>
          </cell>
          <cell r="D77">
            <v>33069</v>
          </cell>
          <cell r="E77" t="str">
            <v>14/FA</v>
          </cell>
          <cell r="F77" t="str">
            <v>17/8</v>
          </cell>
          <cell r="G77" t="str">
            <v>4-11</v>
          </cell>
        </row>
        <row r="78">
          <cell r="A78" t="str">
            <v>Averett, Anthony</v>
          </cell>
          <cell r="D78">
            <v>34668</v>
          </cell>
          <cell r="E78" t="str">
            <v>18/4</v>
          </cell>
          <cell r="F78" t="str">
            <v>18/7</v>
          </cell>
        </row>
        <row r="79">
          <cell r="A79" t="str">
            <v>Avery, Tre</v>
          </cell>
          <cell r="B79" t="str">
            <v>DB</v>
          </cell>
          <cell r="C79" t="str">
            <v>TEN</v>
          </cell>
          <cell r="D79">
            <v>35487</v>
          </cell>
          <cell r="E79" t="str">
            <v>22/FA</v>
          </cell>
          <cell r="G79" t="str">
            <v>00</v>
          </cell>
        </row>
        <row r="80">
          <cell r="A80" t="str">
            <v>Avila, Steve</v>
          </cell>
          <cell r="B80" t="str">
            <v>LG</v>
          </cell>
          <cell r="C80" t="str">
            <v>LAR</v>
          </cell>
          <cell r="D80">
            <v>36449</v>
          </cell>
          <cell r="E80" t="str">
            <v>23/2</v>
          </cell>
          <cell r="G80" t="str">
            <v>4-5</v>
          </cell>
        </row>
        <row r="81">
          <cell r="A81" t="str">
            <v>Awosika, Kayode</v>
          </cell>
          <cell r="B81" t="str">
            <v>G</v>
          </cell>
          <cell r="C81" t="str">
            <v>DET</v>
          </cell>
          <cell r="D81">
            <v>36095</v>
          </cell>
          <cell r="E81" t="str">
            <v>21/FA</v>
          </cell>
          <cell r="G81" t="str">
            <v>4-0</v>
          </cell>
        </row>
        <row r="82">
          <cell r="A82" t="str">
            <v>Awuzie, Chidobe</v>
          </cell>
          <cell r="B82" t="str">
            <v>RCB</v>
          </cell>
          <cell r="C82" t="str">
            <v>CIN</v>
          </cell>
          <cell r="D82">
            <v>34843</v>
          </cell>
          <cell r="E82" t="str">
            <v>17/2</v>
          </cell>
          <cell r="F82" t="str">
            <v>17/2</v>
          </cell>
          <cell r="G82" t="str">
            <v>4</v>
          </cell>
        </row>
        <row r="83">
          <cell r="A83" t="str">
            <v>Badgley, Michael</v>
          </cell>
          <cell r="B83" t="str">
            <v>K</v>
          </cell>
          <cell r="C83" t="str">
            <v>DET</v>
          </cell>
          <cell r="D83">
            <v>34908</v>
          </cell>
          <cell r="E83" t="str">
            <v>18/FA</v>
          </cell>
          <cell r="F83" t="str">
            <v>22/11</v>
          </cell>
        </row>
        <row r="84">
          <cell r="A84" t="str">
            <v>Bagent, Tyson</v>
          </cell>
          <cell r="B84" t="str">
            <v>QB</v>
          </cell>
          <cell r="C84" t="str">
            <v>CHI</v>
          </cell>
          <cell r="D84">
            <v>36685</v>
          </cell>
          <cell r="E84" t="str">
            <v>23/FA</v>
          </cell>
        </row>
        <row r="85">
          <cell r="A85" t="str">
            <v>Bailey, Jake</v>
          </cell>
          <cell r="B85" t="str">
            <v>P</v>
          </cell>
          <cell r="C85" t="str">
            <v>LAR</v>
          </cell>
          <cell r="D85">
            <v>35599</v>
          </cell>
          <cell r="E85" t="str">
            <v>19/5</v>
          </cell>
          <cell r="F85" t="str">
            <v>19/8</v>
          </cell>
        </row>
        <row r="86">
          <cell r="A86" t="str">
            <v>Bailey, Markus</v>
          </cell>
          <cell r="B86" t="str">
            <v>LB</v>
          </cell>
          <cell r="C86" t="str">
            <v>CIN</v>
          </cell>
          <cell r="D86">
            <v>35496</v>
          </cell>
          <cell r="E86" t="str">
            <v>20/7</v>
          </cell>
          <cell r="F86" t="str">
            <v>21/14</v>
          </cell>
          <cell r="G86" t="str">
            <v>00-0</v>
          </cell>
        </row>
        <row r="87">
          <cell r="A87" t="str">
            <v>Bailey, Quinn</v>
          </cell>
          <cell r="B87" t="str">
            <v>G/T/TE</v>
          </cell>
          <cell r="C87" t="str">
            <v>DEN</v>
          </cell>
          <cell r="D87">
            <v>34990</v>
          </cell>
          <cell r="E87" t="str">
            <v>19/FA</v>
          </cell>
          <cell r="G87" t="str">
            <v>0-0/0-0/4</v>
          </cell>
        </row>
        <row r="88">
          <cell r="A88" t="str">
            <v>Baker Jr., Darrell</v>
          </cell>
          <cell r="B88" t="str">
            <v>DB</v>
          </cell>
          <cell r="C88" t="str">
            <v>IND</v>
          </cell>
          <cell r="D88">
            <v>35881</v>
          </cell>
          <cell r="E88" t="str">
            <v>22/FA</v>
          </cell>
          <cell r="G88" t="str">
            <v>00</v>
          </cell>
        </row>
        <row r="89">
          <cell r="A89" t="str">
            <v>Baker, Budda</v>
          </cell>
          <cell r="B89" t="str">
            <v>FS</v>
          </cell>
          <cell r="C89" t="str">
            <v>ARI</v>
          </cell>
          <cell r="D89">
            <v>35074</v>
          </cell>
          <cell r="E89" t="str">
            <v>17/2</v>
          </cell>
          <cell r="F89" t="str">
            <v>17/2</v>
          </cell>
          <cell r="G89" t="str">
            <v>56</v>
          </cell>
        </row>
        <row r="90">
          <cell r="A90" t="str">
            <v>Baker, Deandre</v>
          </cell>
          <cell r="D90">
            <v>35677</v>
          </cell>
          <cell r="E90" t="str">
            <v>19/1 (30)</v>
          </cell>
          <cell r="F90" t="str">
            <v>19/11</v>
          </cell>
        </row>
        <row r="91">
          <cell r="A91" t="str">
            <v>Baker, Jerome</v>
          </cell>
          <cell r="B91" t="str">
            <v>RILB</v>
          </cell>
          <cell r="C91" t="str">
            <v>MIA</v>
          </cell>
          <cell r="D91">
            <v>35424</v>
          </cell>
          <cell r="E91" t="str">
            <v>18/3</v>
          </cell>
          <cell r="F91" t="str">
            <v>18/2</v>
          </cell>
          <cell r="G91" t="str">
            <v>40-3</v>
          </cell>
        </row>
        <row r="92">
          <cell r="A92" t="str">
            <v>Bakhtiari, David</v>
          </cell>
          <cell r="D92">
            <v>33511</v>
          </cell>
          <cell r="E92" t="str">
            <v>13/4</v>
          </cell>
          <cell r="F92" t="str">
            <v>13/3</v>
          </cell>
        </row>
        <row r="93">
          <cell r="A93" t="str">
            <v>Ballage, Kalen</v>
          </cell>
          <cell r="D93">
            <v>35055</v>
          </cell>
          <cell r="E93" t="str">
            <v>18/4</v>
          </cell>
          <cell r="F93" t="str">
            <v>18/4</v>
          </cell>
        </row>
        <row r="94">
          <cell r="A94" t="str">
            <v>Ballentine, Corey</v>
          </cell>
          <cell r="B94" t="str">
            <v>DB</v>
          </cell>
          <cell r="C94" t="str">
            <v>GB</v>
          </cell>
          <cell r="D94">
            <v>35168</v>
          </cell>
          <cell r="E94" t="str">
            <v>19/6</v>
          </cell>
          <cell r="F94" t="str">
            <v>19/6</v>
          </cell>
          <cell r="G94" t="str">
            <v>00</v>
          </cell>
        </row>
        <row r="95">
          <cell r="A95" t="str">
            <v>Banjo, Chris</v>
          </cell>
          <cell r="D95">
            <v>32930</v>
          </cell>
          <cell r="E95" t="str">
            <v>12/FA</v>
          </cell>
          <cell r="F95" t="str">
            <v>20/7</v>
          </cell>
        </row>
        <row r="96">
          <cell r="A96" t="str">
            <v>Banks, Aaron</v>
          </cell>
          <cell r="B96" t="str">
            <v>LG</v>
          </cell>
          <cell r="C96" t="str">
            <v>SF</v>
          </cell>
          <cell r="D96">
            <v>35676</v>
          </cell>
          <cell r="E96" t="str">
            <v>21/2</v>
          </cell>
          <cell r="F96" t="str">
            <v>21/4</v>
          </cell>
          <cell r="G96" t="str">
            <v>4-5</v>
          </cell>
        </row>
        <row r="97">
          <cell r="A97" t="str">
            <v>Banks, Deonte</v>
          </cell>
          <cell r="B97" t="str">
            <v>RCB</v>
          </cell>
          <cell r="C97" t="str">
            <v>NYG</v>
          </cell>
          <cell r="D97">
            <v>36953</v>
          </cell>
          <cell r="E97" t="str">
            <v>23/1 (24)</v>
          </cell>
          <cell r="G97" t="str">
            <v>4</v>
          </cell>
        </row>
        <row r="98">
          <cell r="A98" t="str">
            <v>Barber, Peyton</v>
          </cell>
          <cell r="D98">
            <v>34512</v>
          </cell>
          <cell r="E98" t="str">
            <v>16/FA</v>
          </cell>
          <cell r="F98" t="str">
            <v>21/11</v>
          </cell>
        </row>
        <row r="99">
          <cell r="A99" t="str">
            <v>Baringer, Bryce</v>
          </cell>
          <cell r="B99" t="str">
            <v>P</v>
          </cell>
          <cell r="C99" t="str">
            <v>NE</v>
          </cell>
          <cell r="D99">
            <v>36276</v>
          </cell>
          <cell r="E99" t="str">
            <v>23/6</v>
          </cell>
        </row>
        <row r="100">
          <cell r="A100" t="str">
            <v>Barkley, Saquon</v>
          </cell>
          <cell r="B100" t="str">
            <v>HB</v>
          </cell>
          <cell r="C100" t="str">
            <v>NYG</v>
          </cell>
          <cell r="D100">
            <v>35470</v>
          </cell>
          <cell r="E100" t="str">
            <v>18/1 (2)</v>
          </cell>
          <cell r="F100" t="str">
            <v>18/1(3)</v>
          </cell>
          <cell r="G100" t="str">
            <v>0-4  247</v>
          </cell>
        </row>
        <row r="101">
          <cell r="A101" t="str">
            <v>Barmore, Christian</v>
          </cell>
          <cell r="B101" t="str">
            <v>LE/DT</v>
          </cell>
          <cell r="C101" t="str">
            <v>NE</v>
          </cell>
          <cell r="D101">
            <v>36369</v>
          </cell>
          <cell r="E101" t="str">
            <v>21/2</v>
          </cell>
          <cell r="F101" t="str">
            <v>21/2</v>
          </cell>
          <cell r="G101" t="str">
            <v>4-8</v>
          </cell>
        </row>
        <row r="102">
          <cell r="A102" t="str">
            <v>Barner, Kenjon</v>
          </cell>
          <cell r="D102">
            <v>32626</v>
          </cell>
          <cell r="E102" t="str">
            <v>13/6</v>
          </cell>
          <cell r="F102" t="str">
            <v>15/6</v>
          </cell>
        </row>
        <row r="103">
          <cell r="A103" t="str">
            <v>Barnes, Derrick</v>
          </cell>
          <cell r="B103" t="str">
            <v>LLB</v>
          </cell>
          <cell r="C103" t="str">
            <v>DET</v>
          </cell>
          <cell r="D103">
            <v>36309</v>
          </cell>
          <cell r="E103" t="str">
            <v>21/4</v>
          </cell>
          <cell r="F103" t="str">
            <v>21/7</v>
          </cell>
          <cell r="G103" t="str">
            <v>44-3</v>
          </cell>
        </row>
        <row r="104">
          <cell r="A104" t="str">
            <v>Barnes, Krys</v>
          </cell>
          <cell r="B104" t="str">
            <v>LB</v>
          </cell>
          <cell r="C104" t="str">
            <v>ARI</v>
          </cell>
          <cell r="D104">
            <v>35887</v>
          </cell>
          <cell r="E104" t="str">
            <v>20/FA</v>
          </cell>
          <cell r="F104" t="str">
            <v>20/4</v>
          </cell>
          <cell r="G104" t="str">
            <v>00-0</v>
          </cell>
        </row>
        <row r="105">
          <cell r="A105" t="str">
            <v>Barnett, Derek</v>
          </cell>
          <cell r="B105" t="str">
            <v>DE</v>
          </cell>
          <cell r="C105" t="str">
            <v>HOU</v>
          </cell>
          <cell r="D105">
            <v>35241</v>
          </cell>
          <cell r="E105" t="str">
            <v>17/1 (14)</v>
          </cell>
          <cell r="F105" t="str">
            <v>17/1(20)</v>
          </cell>
          <cell r="G105" t="str">
            <v>4-3</v>
          </cell>
        </row>
        <row r="106">
          <cell r="A106" t="str">
            <v>Barno, Amare</v>
          </cell>
          <cell r="B106" t="str">
            <v>OLB</v>
          </cell>
          <cell r="C106" t="str">
            <v>CAR</v>
          </cell>
          <cell r="D106">
            <v>36276</v>
          </cell>
          <cell r="E106" t="str">
            <v>22/6</v>
          </cell>
          <cell r="F106" t="str">
            <v>22/8</v>
          </cell>
          <cell r="G106" t="str">
            <v>04-0</v>
          </cell>
        </row>
        <row r="107">
          <cell r="A107" t="str">
            <v>Barr, Anthony</v>
          </cell>
          <cell r="D107">
            <v>33681</v>
          </cell>
          <cell r="E107" t="str">
            <v>14/1 (9)</v>
          </cell>
          <cell r="F107" t="str">
            <v>14/1(15)</v>
          </cell>
        </row>
        <row r="108">
          <cell r="A108" t="str">
            <v>Barrett, Shaquil</v>
          </cell>
          <cell r="B108" t="str">
            <v>LOLB</v>
          </cell>
          <cell r="C108" t="str">
            <v>TB</v>
          </cell>
          <cell r="D108">
            <v>33925</v>
          </cell>
          <cell r="E108" t="str">
            <v>14/FA</v>
          </cell>
          <cell r="F108" t="str">
            <v>15/3</v>
          </cell>
          <cell r="G108" t="str">
            <v>04-7</v>
          </cell>
        </row>
        <row r="109">
          <cell r="A109" t="str">
            <v>Bars, Alex</v>
          </cell>
          <cell r="D109">
            <v>34950</v>
          </cell>
          <cell r="E109" t="str">
            <v>19/FA</v>
          </cell>
          <cell r="F109" t="str">
            <v>20/13</v>
          </cell>
        </row>
        <row r="110">
          <cell r="A110" t="str">
            <v>Bartch, Ben</v>
          </cell>
          <cell r="B110" t="str">
            <v>C/G</v>
          </cell>
          <cell r="C110" t="str">
            <v>SF</v>
          </cell>
          <cell r="D110">
            <v>35998</v>
          </cell>
          <cell r="E110" t="str">
            <v>20/4</v>
          </cell>
          <cell r="F110" t="str">
            <v>20/7</v>
          </cell>
          <cell r="G110" t="str">
            <v>0-0</v>
          </cell>
        </row>
        <row r="111">
          <cell r="A111" t="str">
            <v>Barton, Cody</v>
          </cell>
          <cell r="B111" t="str">
            <v>MLB</v>
          </cell>
          <cell r="C111" t="str">
            <v>WAS</v>
          </cell>
          <cell r="D111">
            <v>35382</v>
          </cell>
          <cell r="E111" t="str">
            <v>19/3</v>
          </cell>
          <cell r="F111" t="str">
            <v>20/13</v>
          </cell>
          <cell r="G111" t="str">
            <v>44-0</v>
          </cell>
        </row>
        <row r="112">
          <cell r="A112" t="str">
            <v>Basham, Boogie</v>
          </cell>
          <cell r="B112" t="str">
            <v>OLB</v>
          </cell>
          <cell r="C112" t="str">
            <v>NYG</v>
          </cell>
          <cell r="D112">
            <v>35780</v>
          </cell>
          <cell r="E112" t="str">
            <v>21/2</v>
          </cell>
          <cell r="F112" t="str">
            <v>21/5</v>
          </cell>
          <cell r="G112" t="str">
            <v>00-0</v>
          </cell>
        </row>
        <row r="113">
          <cell r="A113" t="str">
            <v>Bass, T.J.</v>
          </cell>
          <cell r="B113" t="str">
            <v>G</v>
          </cell>
          <cell r="C113" t="str">
            <v>DAL</v>
          </cell>
          <cell r="D113">
            <v>36250</v>
          </cell>
          <cell r="E113" t="str">
            <v>23/FA</v>
          </cell>
          <cell r="G113" t="str">
            <v>0-0</v>
          </cell>
        </row>
        <row r="114">
          <cell r="A114" t="str">
            <v>Bass, Tyler</v>
          </cell>
          <cell r="B114" t="str">
            <v>K</v>
          </cell>
          <cell r="C114" t="str">
            <v>BUF</v>
          </cell>
          <cell r="D114">
            <v>35475</v>
          </cell>
          <cell r="E114" t="str">
            <v>20/6</v>
          </cell>
          <cell r="F114" t="str">
            <v>21/11</v>
          </cell>
        </row>
        <row r="115">
          <cell r="A115" t="str">
            <v>Bassey, Essang</v>
          </cell>
          <cell r="B115" t="str">
            <v>DB</v>
          </cell>
          <cell r="C115" t="str">
            <v>LAC</v>
          </cell>
          <cell r="D115">
            <v>36019</v>
          </cell>
          <cell r="E115" t="str">
            <v>20/FA</v>
          </cell>
          <cell r="F115" t="str">
            <v>22/11</v>
          </cell>
          <cell r="G115" t="str">
            <v>00</v>
          </cell>
        </row>
        <row r="116">
          <cell r="A116" t="str">
            <v>Bateman, Rashod</v>
          </cell>
          <cell r="B116" t="str">
            <v>FL</v>
          </cell>
          <cell r="C116" t="str">
            <v>BAL</v>
          </cell>
          <cell r="D116">
            <v>36432</v>
          </cell>
          <cell r="E116" t="str">
            <v>21/1 (27)</v>
          </cell>
          <cell r="F116" t="str">
            <v>21/2</v>
          </cell>
        </row>
        <row r="117">
          <cell r="A117" t="str">
            <v>Bates, Jessie</v>
          </cell>
          <cell r="B117" t="str">
            <v>FS</v>
          </cell>
          <cell r="C117" t="str">
            <v>ATL</v>
          </cell>
          <cell r="D117">
            <v>35487</v>
          </cell>
          <cell r="E117" t="str">
            <v>18/2</v>
          </cell>
          <cell r="F117" t="str">
            <v>18/1(24)</v>
          </cell>
          <cell r="G117" t="str">
            <v>66</v>
          </cell>
        </row>
        <row r="118">
          <cell r="A118" t="str">
            <v>Bates, John</v>
          </cell>
          <cell r="B118" t="str">
            <v>TE/BB</v>
          </cell>
          <cell r="C118" t="str">
            <v>WAS</v>
          </cell>
          <cell r="D118">
            <v>35740</v>
          </cell>
          <cell r="E118" t="str">
            <v>21/4</v>
          </cell>
          <cell r="F118" t="str">
            <v>21/4</v>
          </cell>
          <cell r="G118" t="str">
            <v>5/0-0</v>
          </cell>
        </row>
        <row r="119">
          <cell r="A119" t="str">
            <v>Bates, Ryan</v>
          </cell>
          <cell r="B119" t="str">
            <v>C</v>
          </cell>
          <cell r="C119" t="str">
            <v>BUF</v>
          </cell>
          <cell r="D119">
            <v>35475</v>
          </cell>
          <cell r="E119" t="str">
            <v>19/FA</v>
          </cell>
          <cell r="F119" t="str">
            <v>20/10</v>
          </cell>
          <cell r="G119" t="str">
            <v>0-0</v>
          </cell>
        </row>
        <row r="120">
          <cell r="A120" t="str">
            <v>Battle, Jordan</v>
          </cell>
          <cell r="B120" t="str">
            <v>SS</v>
          </cell>
          <cell r="C120" t="str">
            <v>CIN</v>
          </cell>
          <cell r="D120">
            <v>36874</v>
          </cell>
          <cell r="E120" t="str">
            <v>23/3</v>
          </cell>
          <cell r="G120" t="str">
            <v>55</v>
          </cell>
        </row>
        <row r="121">
          <cell r="A121" t="str">
            <v>Baun, Zack</v>
          </cell>
          <cell r="B121" t="str">
            <v>LLB</v>
          </cell>
          <cell r="C121" t="str">
            <v>NO</v>
          </cell>
          <cell r="D121">
            <v>35429</v>
          </cell>
          <cell r="E121" t="str">
            <v>20/3</v>
          </cell>
          <cell r="F121" t="str">
            <v>20/5</v>
          </cell>
          <cell r="G121" t="str">
            <v>04-4</v>
          </cell>
        </row>
        <row r="122">
          <cell r="A122" t="str">
            <v>Bawden, Nick</v>
          </cell>
          <cell r="B122" t="str">
            <v>HB</v>
          </cell>
          <cell r="C122" t="str">
            <v>NYJ</v>
          </cell>
          <cell r="D122">
            <v>35238</v>
          </cell>
          <cell r="E122" t="str">
            <v>18/7</v>
          </cell>
          <cell r="G122" t="str">
            <v>0-0  2</v>
          </cell>
        </row>
        <row r="123">
          <cell r="A123" t="str">
            <v>Beachum, Kelvin</v>
          </cell>
          <cell r="B123" t="str">
            <v>T/TE</v>
          </cell>
          <cell r="C123" t="str">
            <v>ARI</v>
          </cell>
          <cell r="D123">
            <v>32667</v>
          </cell>
          <cell r="E123" t="str">
            <v>12/7</v>
          </cell>
          <cell r="F123" t="str">
            <v>12/10</v>
          </cell>
          <cell r="G123" t="str">
            <v>0-2/4</v>
          </cell>
        </row>
        <row r="124">
          <cell r="A124" t="str">
            <v>Beasley, Cole</v>
          </cell>
          <cell r="D124">
            <v>32624</v>
          </cell>
          <cell r="E124" t="str">
            <v>12/FA</v>
          </cell>
          <cell r="F124" t="str">
            <v>13/4</v>
          </cell>
        </row>
        <row r="125">
          <cell r="A125" t="str">
            <v>Beathard, C.J.</v>
          </cell>
          <cell r="B125" t="str">
            <v>QB</v>
          </cell>
          <cell r="C125" t="str">
            <v>JAX</v>
          </cell>
          <cell r="D125">
            <v>34289</v>
          </cell>
          <cell r="E125" t="str">
            <v>17/3</v>
          </cell>
          <cell r="F125" t="str">
            <v>20/7</v>
          </cell>
          <cell r="G125" t="str">
            <v>53 attempts</v>
          </cell>
        </row>
        <row r="126">
          <cell r="A126" t="str">
            <v>Beck, Andrew</v>
          </cell>
          <cell r="B126" t="str">
            <v>FB/KR</v>
          </cell>
          <cell r="C126" t="str">
            <v>HOU</v>
          </cell>
          <cell r="D126">
            <v>35200</v>
          </cell>
          <cell r="E126" t="str">
            <v>19/FA</v>
          </cell>
          <cell r="G126" t="str">
            <v>0-5  5</v>
          </cell>
        </row>
        <row r="127">
          <cell r="A127" t="str">
            <v>Beckham, Odell</v>
          </cell>
          <cell r="B127" t="str">
            <v>WR</v>
          </cell>
          <cell r="C127" t="str">
            <v>BAL</v>
          </cell>
          <cell r="D127">
            <v>33852</v>
          </cell>
          <cell r="E127" t="str">
            <v>14/1 (12)</v>
          </cell>
          <cell r="F127" t="str">
            <v>14/1(6)</v>
          </cell>
        </row>
        <row r="128">
          <cell r="A128" t="str">
            <v>Becton, Mekhi</v>
          </cell>
          <cell r="B128" t="str">
            <v>LT</v>
          </cell>
          <cell r="C128" t="str">
            <v>NYJ</v>
          </cell>
          <cell r="D128">
            <v>36268</v>
          </cell>
          <cell r="E128" t="str">
            <v>20/1 (11)</v>
          </cell>
          <cell r="F128" t="str">
            <v>20/1(13)</v>
          </cell>
          <cell r="G128" t="str">
            <v>4-5</v>
          </cell>
        </row>
        <row r="129">
          <cell r="A129" t="str">
            <v>Bell, Blake</v>
          </cell>
          <cell r="B129" t="str">
            <v>TE/BB</v>
          </cell>
          <cell r="C129" t="str">
            <v>KC</v>
          </cell>
          <cell r="D129">
            <v>33457</v>
          </cell>
          <cell r="E129" t="str">
            <v>15/4</v>
          </cell>
          <cell r="F129" t="str">
            <v>15/12</v>
          </cell>
          <cell r="G129" t="str">
            <v>4/0-0</v>
          </cell>
        </row>
        <row r="130">
          <cell r="A130" t="str">
            <v>Bell, D'Anthony</v>
          </cell>
          <cell r="B130" t="str">
            <v>S/OLB</v>
          </cell>
          <cell r="C130" t="str">
            <v>CLE</v>
          </cell>
          <cell r="D130">
            <v>35355</v>
          </cell>
          <cell r="E130" t="str">
            <v>22/FA</v>
          </cell>
          <cell r="G130" t="str">
            <v>44/44-0</v>
          </cell>
        </row>
        <row r="131">
          <cell r="A131" t="str">
            <v>Bell, David</v>
          </cell>
          <cell r="B131" t="str">
            <v>WR</v>
          </cell>
          <cell r="C131" t="str">
            <v>CLE</v>
          </cell>
          <cell r="D131">
            <v>36874</v>
          </cell>
          <cell r="E131" t="str">
            <v>22/3</v>
          </cell>
          <cell r="F131" t="str">
            <v>22/9</v>
          </cell>
        </row>
        <row r="132">
          <cell r="A132" t="str">
            <v>Bell, Markquese</v>
          </cell>
          <cell r="B132" t="str">
            <v>RLB</v>
          </cell>
          <cell r="C132" t="str">
            <v>DAL</v>
          </cell>
          <cell r="D132">
            <v>36166</v>
          </cell>
          <cell r="E132" t="str">
            <v>22/FA</v>
          </cell>
          <cell r="G132" t="str">
            <v>64-0</v>
          </cell>
        </row>
        <row r="133">
          <cell r="A133" t="str">
            <v>Bell, Ronnie</v>
          </cell>
          <cell r="B133" t="str">
            <v>WR</v>
          </cell>
          <cell r="C133" t="str">
            <v>SF</v>
          </cell>
          <cell r="D133">
            <v>36553</v>
          </cell>
          <cell r="E133" t="str">
            <v>23/7</v>
          </cell>
        </row>
        <row r="134">
          <cell r="A134" t="str">
            <v>Bell, Vonn</v>
          </cell>
          <cell r="B134" t="str">
            <v>SS</v>
          </cell>
          <cell r="C134" t="str">
            <v>CAR</v>
          </cell>
          <cell r="D134">
            <v>34680</v>
          </cell>
          <cell r="E134" t="str">
            <v>16/2</v>
          </cell>
          <cell r="F134" t="str">
            <v>16/2</v>
          </cell>
          <cell r="G134" t="str">
            <v>44</v>
          </cell>
        </row>
        <row r="135">
          <cell r="A135" t="str">
            <v>Bellinger, Daniel</v>
          </cell>
          <cell r="B135" t="str">
            <v>BB/TE</v>
          </cell>
          <cell r="C135" t="str">
            <v>NYG</v>
          </cell>
          <cell r="D135">
            <v>36791</v>
          </cell>
          <cell r="E135" t="str">
            <v>22/4</v>
          </cell>
          <cell r="F135" t="str">
            <v>22/5</v>
          </cell>
          <cell r="G135" t="str">
            <v>0-0/5</v>
          </cell>
        </row>
        <row r="136">
          <cell r="A136" t="str">
            <v>Belton, Dane</v>
          </cell>
          <cell r="B136" t="str">
            <v>DB</v>
          </cell>
          <cell r="C136" t="str">
            <v>NYG</v>
          </cell>
          <cell r="D136">
            <v>36867</v>
          </cell>
          <cell r="E136" t="str">
            <v>22/4</v>
          </cell>
          <cell r="F136" t="str">
            <v>22/9</v>
          </cell>
          <cell r="G136" t="str">
            <v>00</v>
          </cell>
        </row>
        <row r="137">
          <cell r="A137" t="str">
            <v>Benford, Christian</v>
          </cell>
          <cell r="B137" t="str">
            <v>LCB</v>
          </cell>
          <cell r="C137" t="str">
            <v>BUF</v>
          </cell>
          <cell r="D137">
            <v>36790</v>
          </cell>
          <cell r="E137" t="str">
            <v>22/6</v>
          </cell>
          <cell r="F137" t="str">
            <v>22/8</v>
          </cell>
          <cell r="G137" t="str">
            <v>5</v>
          </cell>
        </row>
        <row r="138">
          <cell r="A138" t="str">
            <v>Benjamin, Eno</v>
          </cell>
          <cell r="D138">
            <v>36263</v>
          </cell>
          <cell r="E138" t="str">
            <v>20/7</v>
          </cell>
          <cell r="F138" t="str">
            <v>21/6</v>
          </cell>
        </row>
        <row r="139">
          <cell r="A139" t="str">
            <v>Bennett, Jakorian</v>
          </cell>
          <cell r="B139" t="str">
            <v>DB</v>
          </cell>
          <cell r="C139" t="str">
            <v>LAV</v>
          </cell>
          <cell r="D139">
            <v>36761</v>
          </cell>
          <cell r="E139" t="str">
            <v>23/4</v>
          </cell>
          <cell r="G139" t="str">
            <v>00</v>
          </cell>
        </row>
        <row r="140">
          <cell r="A140" t="str">
            <v>Bentley, Ja'Whaun</v>
          </cell>
          <cell r="B140" t="str">
            <v>LILB</v>
          </cell>
          <cell r="C140" t="str">
            <v>NE</v>
          </cell>
          <cell r="D140">
            <v>35301</v>
          </cell>
          <cell r="E140" t="str">
            <v>18/5</v>
          </cell>
          <cell r="F140" t="str">
            <v>19/4</v>
          </cell>
          <cell r="G140" t="str">
            <v>45-7</v>
          </cell>
        </row>
        <row r="141">
          <cell r="A141" t="str">
            <v>Benton, Keeanu</v>
          </cell>
          <cell r="B141" t="str">
            <v>NT</v>
          </cell>
          <cell r="C141" t="str">
            <v>PIT</v>
          </cell>
          <cell r="D141">
            <v>37089</v>
          </cell>
          <cell r="E141" t="str">
            <v>23/2</v>
          </cell>
          <cell r="G141" t="str">
            <v>5-1</v>
          </cell>
        </row>
        <row r="142">
          <cell r="A142" t="str">
            <v>Bergeron, Matthew</v>
          </cell>
          <cell r="B142" t="str">
            <v>LG</v>
          </cell>
          <cell r="C142" t="str">
            <v>ATL</v>
          </cell>
          <cell r="D142">
            <v>36582</v>
          </cell>
          <cell r="E142" t="str">
            <v>23/2</v>
          </cell>
          <cell r="G142" t="str">
            <v>4-3</v>
          </cell>
        </row>
        <row r="143">
          <cell r="A143" t="str">
            <v>Bernard, Giovani</v>
          </cell>
          <cell r="D143">
            <v>33564</v>
          </cell>
          <cell r="E143" t="str">
            <v>13/2</v>
          </cell>
          <cell r="F143" t="str">
            <v>13/1(21)</v>
          </cell>
        </row>
        <row r="144">
          <cell r="A144" t="str">
            <v>Bernard, Terrel</v>
          </cell>
          <cell r="B144" t="str">
            <v>MLB</v>
          </cell>
          <cell r="C144" t="str">
            <v>BUF</v>
          </cell>
          <cell r="D144">
            <v>36287</v>
          </cell>
          <cell r="E144" t="str">
            <v>22/3</v>
          </cell>
          <cell r="F144" t="str">
            <v>22/4</v>
          </cell>
          <cell r="G144" t="str">
            <v>45-9</v>
          </cell>
        </row>
        <row r="145">
          <cell r="A145" t="str">
            <v>Berrios, Braxton</v>
          </cell>
          <cell r="B145" t="str">
            <v>WR/LP/LK</v>
          </cell>
          <cell r="C145" t="str">
            <v>MIA</v>
          </cell>
          <cell r="D145">
            <v>34978</v>
          </cell>
          <cell r="E145" t="str">
            <v>18/6</v>
          </cell>
          <cell r="F145" t="str">
            <v>19/10</v>
          </cell>
        </row>
        <row r="146">
          <cell r="A146" t="str">
            <v>Bethea, Antoine</v>
          </cell>
          <cell r="D146">
            <v>30870</v>
          </cell>
          <cell r="E146" t="str">
            <v>06/6</v>
          </cell>
          <cell r="F146" t="str">
            <v>06/3</v>
          </cell>
        </row>
        <row r="147">
          <cell r="A147" t="str">
            <v>Bethel, Justin</v>
          </cell>
          <cell r="B147" t="str">
            <v>DB</v>
          </cell>
          <cell r="C147" t="str">
            <v>MIA</v>
          </cell>
          <cell r="D147">
            <v>33041</v>
          </cell>
          <cell r="E147" t="str">
            <v>12/5</v>
          </cell>
          <cell r="G147" t="str">
            <v>00</v>
          </cell>
        </row>
        <row r="148">
          <cell r="A148" t="str">
            <v>Biadasz, Tyler</v>
          </cell>
          <cell r="B148" t="str">
            <v>C</v>
          </cell>
          <cell r="C148" t="str">
            <v>DAL</v>
          </cell>
          <cell r="D148">
            <v>35754</v>
          </cell>
          <cell r="E148" t="str">
            <v>20/4</v>
          </cell>
          <cell r="F148" t="str">
            <v>20/3</v>
          </cell>
          <cell r="G148" t="str">
            <v>5-5</v>
          </cell>
        </row>
        <row r="149">
          <cell r="A149" t="str">
            <v>Biegel, Vince</v>
          </cell>
          <cell r="D149">
            <v>34152</v>
          </cell>
          <cell r="E149" t="str">
            <v>17/4</v>
          </cell>
          <cell r="F149" t="str">
            <v>19/7</v>
          </cell>
        </row>
        <row r="150">
          <cell r="A150" t="str">
            <v>Bigsby, Tank</v>
          </cell>
          <cell r="B150" t="str">
            <v>HB</v>
          </cell>
          <cell r="C150" t="str">
            <v>JAX</v>
          </cell>
          <cell r="D150">
            <v>37133</v>
          </cell>
          <cell r="E150" t="str">
            <v>23/3</v>
          </cell>
          <cell r="G150" t="str">
            <v>4-0  50</v>
          </cell>
        </row>
        <row r="151">
          <cell r="A151" t="str">
            <v>Billings, Andrew</v>
          </cell>
          <cell r="B151" t="str">
            <v>RDT</v>
          </cell>
          <cell r="C151" t="str">
            <v>CHI</v>
          </cell>
          <cell r="D151">
            <v>34764</v>
          </cell>
          <cell r="E151" t="str">
            <v>16/4</v>
          </cell>
          <cell r="F151" t="str">
            <v>17/5</v>
          </cell>
          <cell r="G151" t="str">
            <v>4-0</v>
          </cell>
        </row>
        <row r="152">
          <cell r="A152" t="str">
            <v>Bitonio, Joel</v>
          </cell>
          <cell r="B152" t="str">
            <v>LG</v>
          </cell>
          <cell r="C152" t="str">
            <v>CLE</v>
          </cell>
          <cell r="D152">
            <v>33522</v>
          </cell>
          <cell r="E152" t="str">
            <v>14/2</v>
          </cell>
          <cell r="F152" t="str">
            <v>14/1(13)</v>
          </cell>
          <cell r="G152" t="str">
            <v>6-7</v>
          </cell>
        </row>
        <row r="153">
          <cell r="A153" t="str">
            <v>Blacklock, Ross</v>
          </cell>
          <cell r="D153">
            <v>35985</v>
          </cell>
          <cell r="E153" t="str">
            <v>20/2</v>
          </cell>
          <cell r="F153" t="str">
            <v>20/8</v>
          </cell>
        </row>
        <row r="154">
          <cell r="A154" t="str">
            <v>Blackmon, Julian</v>
          </cell>
          <cell r="B154" t="str">
            <v>LLB/SS</v>
          </cell>
          <cell r="C154" t="str">
            <v>IND</v>
          </cell>
          <cell r="D154">
            <v>36031</v>
          </cell>
          <cell r="E154" t="str">
            <v>20/3</v>
          </cell>
          <cell r="F154" t="str">
            <v>20/3</v>
          </cell>
          <cell r="G154" t="str">
            <v>44-0/44</v>
          </cell>
        </row>
        <row r="155">
          <cell r="A155" t="str">
            <v>Blackmon, Mekhi</v>
          </cell>
          <cell r="B155" t="str">
            <v>CB</v>
          </cell>
          <cell r="C155" t="str">
            <v>MIN</v>
          </cell>
          <cell r="D155">
            <v>36237</v>
          </cell>
          <cell r="E155" t="str">
            <v>23/3</v>
          </cell>
          <cell r="G155" t="str">
            <v>4</v>
          </cell>
        </row>
        <row r="156">
          <cell r="A156" t="str">
            <v>Blackshear, Raheem</v>
          </cell>
          <cell r="B156" t="str">
            <v>HB/KR</v>
          </cell>
          <cell r="C156" t="str">
            <v>CAR</v>
          </cell>
          <cell r="D156">
            <v>35951</v>
          </cell>
          <cell r="E156" t="str">
            <v>22/FA</v>
          </cell>
          <cell r="F156" t="str">
            <v>22/7</v>
          </cell>
          <cell r="G156" t="str">
            <v>0-0  14</v>
          </cell>
        </row>
        <row r="157">
          <cell r="A157" t="str">
            <v>Blackson, Angelo</v>
          </cell>
          <cell r="B157" t="str">
            <v>DT/DE</v>
          </cell>
          <cell r="C157" t="str">
            <v>JAX</v>
          </cell>
          <cell r="D157">
            <v>33891</v>
          </cell>
          <cell r="E157" t="str">
            <v>15/4</v>
          </cell>
          <cell r="F157" t="str">
            <v>21/8</v>
          </cell>
          <cell r="G157" t="str">
            <v>0-0</v>
          </cell>
        </row>
        <row r="158">
          <cell r="A158" t="str">
            <v>Bland, DaRon</v>
          </cell>
          <cell r="B158" t="str">
            <v>RCB</v>
          </cell>
          <cell r="C158" t="str">
            <v>DAL</v>
          </cell>
          <cell r="D158">
            <v>36323</v>
          </cell>
          <cell r="E158" t="str">
            <v>22/5</v>
          </cell>
          <cell r="F158" t="str">
            <v>22/6</v>
          </cell>
          <cell r="G158" t="str">
            <v>6</v>
          </cell>
        </row>
        <row r="159">
          <cell r="A159" t="str">
            <v>Blankenship, Reed</v>
          </cell>
          <cell r="B159" t="str">
            <v>FS</v>
          </cell>
          <cell r="C159" t="str">
            <v>PHI</v>
          </cell>
          <cell r="D159">
            <v>36221</v>
          </cell>
          <cell r="E159" t="str">
            <v>22/FA</v>
          </cell>
          <cell r="F159" t="str">
            <v>22/3</v>
          </cell>
          <cell r="G159" t="str">
            <v>54</v>
          </cell>
        </row>
        <row r="160">
          <cell r="A160" t="str">
            <v>Blanton, Kendall</v>
          </cell>
          <cell r="D160">
            <v>35013</v>
          </cell>
          <cell r="E160" t="str">
            <v>19/FA</v>
          </cell>
          <cell r="F160" t="str">
            <v>21/11</v>
          </cell>
        </row>
        <row r="161">
          <cell r="A161" t="str">
            <v>Blasingame, Khari</v>
          </cell>
          <cell r="B161" t="str">
            <v>FB</v>
          </cell>
          <cell r="C161" t="str">
            <v>CHI</v>
          </cell>
          <cell r="D161">
            <v>35247</v>
          </cell>
          <cell r="E161" t="str">
            <v>19/FA</v>
          </cell>
          <cell r="F161" t="str">
            <v>20/12</v>
          </cell>
          <cell r="G161" t="str">
            <v>4-2  8</v>
          </cell>
        </row>
        <row r="162">
          <cell r="A162" t="str">
            <v>Blythe, Austin</v>
          </cell>
          <cell r="D162">
            <v>33710</v>
          </cell>
          <cell r="E162" t="str">
            <v>16/7</v>
          </cell>
          <cell r="F162" t="str">
            <v>17/9</v>
          </cell>
        </row>
        <row r="163">
          <cell r="A163" t="str">
            <v>Board, C.J.</v>
          </cell>
          <cell r="D163">
            <v>34315</v>
          </cell>
          <cell r="E163" t="str">
            <v>17/FA</v>
          </cell>
          <cell r="F163" t="str">
            <v>21/10</v>
          </cell>
        </row>
        <row r="164">
          <cell r="A164" t="str">
            <v>Board, Chris</v>
          </cell>
          <cell r="D164">
            <v>34903</v>
          </cell>
          <cell r="E164" t="str">
            <v>18/FA</v>
          </cell>
          <cell r="F164" t="str">
            <v>18/6</v>
          </cell>
        </row>
        <row r="165">
          <cell r="A165" t="str">
            <v>Bobo, Jake</v>
          </cell>
          <cell r="B165" t="str">
            <v>WR</v>
          </cell>
          <cell r="C165" t="str">
            <v>SEA</v>
          </cell>
          <cell r="D165">
            <v>36011</v>
          </cell>
          <cell r="E165" t="str">
            <v>23/FA</v>
          </cell>
        </row>
        <row r="166">
          <cell r="A166" t="str">
            <v>Boettger, Ike</v>
          </cell>
          <cell r="D166">
            <v>34612</v>
          </cell>
          <cell r="E166" t="str">
            <v>18/FA</v>
          </cell>
          <cell r="F166" t="str">
            <v>20/5</v>
          </cell>
        </row>
        <row r="167">
          <cell r="A167" t="str">
            <v>Bohanna, Quinton</v>
          </cell>
          <cell r="D167">
            <v>36235</v>
          </cell>
          <cell r="E167" t="str">
            <v>21/6</v>
          </cell>
          <cell r="F167" t="str">
            <v>21/9</v>
          </cell>
        </row>
        <row r="168">
          <cell r="A168" t="str">
            <v>Bojorquez, Corey</v>
          </cell>
          <cell r="B168" t="str">
            <v>P</v>
          </cell>
          <cell r="C168" t="str">
            <v>CLE</v>
          </cell>
          <cell r="D168">
            <v>35321</v>
          </cell>
          <cell r="E168" t="str">
            <v>18/FA</v>
          </cell>
          <cell r="F168" t="str">
            <v>20/6</v>
          </cell>
        </row>
        <row r="169">
          <cell r="A169" t="str">
            <v>Bolles, Garett</v>
          </cell>
          <cell r="B169" t="str">
            <v>LT</v>
          </cell>
          <cell r="C169" t="str">
            <v>DEN</v>
          </cell>
          <cell r="D169">
            <v>33751</v>
          </cell>
          <cell r="E169" t="str">
            <v>17/1 (20)</v>
          </cell>
          <cell r="F169" t="str">
            <v>17/2</v>
          </cell>
          <cell r="G169" t="str">
            <v>4-7</v>
          </cell>
        </row>
        <row r="170">
          <cell r="A170" t="str">
            <v>Bolton, Nick</v>
          </cell>
          <cell r="B170" t="str">
            <v>MLB</v>
          </cell>
          <cell r="C170" t="str">
            <v>KC</v>
          </cell>
          <cell r="D170">
            <v>36595</v>
          </cell>
          <cell r="E170" t="str">
            <v>21/2</v>
          </cell>
          <cell r="F170" t="str">
            <v>21/2</v>
          </cell>
          <cell r="G170" t="str">
            <v>45-0</v>
          </cell>
        </row>
        <row r="171">
          <cell r="A171" t="str">
            <v>Bonitto, Nik</v>
          </cell>
          <cell r="B171" t="str">
            <v>OLB</v>
          </cell>
          <cell r="C171" t="str">
            <v>DEN</v>
          </cell>
          <cell r="D171">
            <v>36429</v>
          </cell>
          <cell r="E171" t="str">
            <v>22/2</v>
          </cell>
          <cell r="F171" t="str">
            <v>22/8</v>
          </cell>
          <cell r="G171" t="str">
            <v>00-12-1*</v>
          </cell>
        </row>
        <row r="172">
          <cell r="A172" t="str">
            <v>Book, Ian</v>
          </cell>
          <cell r="D172">
            <v>35884</v>
          </cell>
          <cell r="E172" t="str">
            <v>21/4</v>
          </cell>
          <cell r="F172" t="str">
            <v>21/9</v>
          </cell>
        </row>
        <row r="173">
          <cell r="A173" t="str">
            <v>Booker, Devontae</v>
          </cell>
          <cell r="D173">
            <v>33751</v>
          </cell>
          <cell r="E173" t="str">
            <v>16/4</v>
          </cell>
          <cell r="F173" t="str">
            <v>16/6</v>
          </cell>
        </row>
        <row r="174">
          <cell r="A174" t="str">
            <v>Boone, Mike</v>
          </cell>
          <cell r="D174">
            <v>34880</v>
          </cell>
          <cell r="E174" t="str">
            <v>18/FA</v>
          </cell>
          <cell r="F174" t="str">
            <v>19/7</v>
          </cell>
        </row>
        <row r="175">
          <cell r="A175" t="str">
            <v>Booth Jr., Andrew</v>
          </cell>
          <cell r="B175" t="str">
            <v>DB</v>
          </cell>
          <cell r="C175" t="str">
            <v>MIN</v>
          </cell>
          <cell r="D175">
            <v>36797</v>
          </cell>
          <cell r="E175" t="str">
            <v>22/2</v>
          </cell>
          <cell r="F175" t="str">
            <v>22/5</v>
          </cell>
          <cell r="G175" t="str">
            <v>00</v>
          </cell>
        </row>
        <row r="176">
          <cell r="A176" t="str">
            <v>Bootle, Dicaprio</v>
          </cell>
          <cell r="B176" t="str">
            <v>DB</v>
          </cell>
          <cell r="C176" t="str">
            <v>CAR</v>
          </cell>
          <cell r="D176">
            <v>35690</v>
          </cell>
          <cell r="E176" t="str">
            <v>21/FA</v>
          </cell>
          <cell r="G176" t="str">
            <v>00</v>
          </cell>
        </row>
        <row r="177">
          <cell r="A177" t="str">
            <v>Borom, Larry</v>
          </cell>
          <cell r="B177" t="str">
            <v>T</v>
          </cell>
          <cell r="C177" t="str">
            <v>CHI</v>
          </cell>
          <cell r="D177">
            <v>35519</v>
          </cell>
          <cell r="E177" t="str">
            <v>21/5</v>
          </cell>
          <cell r="F177" t="str">
            <v>21/6</v>
          </cell>
          <cell r="G177" t="str">
            <v>0-0</v>
          </cell>
        </row>
        <row r="178">
          <cell r="A178" t="str">
            <v>Bosa, Joey</v>
          </cell>
          <cell r="B178" t="str">
            <v>LE/OLB</v>
          </cell>
          <cell r="C178" t="str">
            <v>LAC</v>
          </cell>
          <cell r="D178">
            <v>34891</v>
          </cell>
          <cell r="E178" t="str">
            <v>16/1 (3)</v>
          </cell>
          <cell r="F178" t="str">
            <v>16/1(3)</v>
          </cell>
          <cell r="G178" t="str">
            <v>4-6/04-6</v>
          </cell>
        </row>
        <row r="179">
          <cell r="A179" t="str">
            <v>Bosa, Nick</v>
          </cell>
          <cell r="B179" t="str">
            <v>LE</v>
          </cell>
          <cell r="C179" t="str">
            <v>SF</v>
          </cell>
          <cell r="D179">
            <v>35726</v>
          </cell>
          <cell r="E179" t="str">
            <v>19/1 (2)</v>
          </cell>
          <cell r="F179" t="str">
            <v>19/1(2)</v>
          </cell>
          <cell r="G179" t="str">
            <v>6-12-1*</v>
          </cell>
        </row>
        <row r="180">
          <cell r="A180" t="str">
            <v>Boswell, Chris</v>
          </cell>
          <cell r="B180" t="str">
            <v>K</v>
          </cell>
          <cell r="C180" t="str">
            <v>PIT</v>
          </cell>
          <cell r="D180">
            <v>33313</v>
          </cell>
          <cell r="E180" t="str">
            <v>14/FA</v>
          </cell>
          <cell r="F180" t="str">
            <v>15/6</v>
          </cell>
        </row>
        <row r="181">
          <cell r="A181" t="str">
            <v>Bourne, Kendrick</v>
          </cell>
          <cell r="B181" t="str">
            <v>WR</v>
          </cell>
          <cell r="C181" t="str">
            <v>NE</v>
          </cell>
          <cell r="D181">
            <v>34915</v>
          </cell>
          <cell r="E181" t="str">
            <v>17/FA</v>
          </cell>
          <cell r="F181" t="str">
            <v>17/7</v>
          </cell>
        </row>
        <row r="182">
          <cell r="A182" t="str">
            <v>Bouye, A.J.</v>
          </cell>
          <cell r="D182">
            <v>33466</v>
          </cell>
          <cell r="E182" t="str">
            <v>13/FA</v>
          </cell>
          <cell r="F182" t="str">
            <v>14/7</v>
          </cell>
        </row>
        <row r="183">
          <cell r="A183" t="str">
            <v>Bowser, Tyus</v>
          </cell>
          <cell r="D183">
            <v>34842</v>
          </cell>
          <cell r="E183" t="str">
            <v>17/2</v>
          </cell>
          <cell r="F183" t="str">
            <v>17/5</v>
          </cell>
        </row>
        <row r="184">
          <cell r="A184" t="str">
            <v>Boyd, Kris</v>
          </cell>
          <cell r="D184">
            <v>35320</v>
          </cell>
          <cell r="E184" t="str">
            <v>19/7</v>
          </cell>
          <cell r="F184" t="str">
            <v>20/13</v>
          </cell>
        </row>
        <row r="185">
          <cell r="A185" t="str">
            <v>Boyd, Tyler</v>
          </cell>
          <cell r="B185" t="str">
            <v>WR</v>
          </cell>
          <cell r="C185" t="str">
            <v>CIN</v>
          </cell>
          <cell r="D185">
            <v>34653</v>
          </cell>
          <cell r="E185" t="str">
            <v>16/2</v>
          </cell>
          <cell r="F185" t="str">
            <v>16/6</v>
          </cell>
        </row>
        <row r="186">
          <cell r="A186" t="str">
            <v>Boyle, Tim</v>
          </cell>
          <cell r="B186" t="str">
            <v>QB</v>
          </cell>
          <cell r="C186" t="str">
            <v>NYJ</v>
          </cell>
          <cell r="D186">
            <v>34610</v>
          </cell>
          <cell r="E186" t="str">
            <v>18/FA</v>
          </cell>
          <cell r="G186" t="str">
            <v>77 attempts</v>
          </cell>
        </row>
        <row r="187">
          <cell r="A187" t="str">
            <v>Bozeman, Bradley</v>
          </cell>
          <cell r="B187" t="str">
            <v>C</v>
          </cell>
          <cell r="C187" t="str">
            <v>CAR</v>
          </cell>
          <cell r="D187">
            <v>34662</v>
          </cell>
          <cell r="E187" t="str">
            <v>18/6</v>
          </cell>
          <cell r="F187" t="str">
            <v>18/8</v>
          </cell>
          <cell r="G187" t="str">
            <v>4-4</v>
          </cell>
        </row>
        <row r="188">
          <cell r="A188" t="str">
            <v>Bradberry, James</v>
          </cell>
          <cell r="B188" t="str">
            <v>RCB</v>
          </cell>
          <cell r="C188" t="str">
            <v>PHI</v>
          </cell>
          <cell r="D188">
            <v>34185</v>
          </cell>
          <cell r="E188" t="str">
            <v>16/2</v>
          </cell>
          <cell r="F188" t="str">
            <v>16/1(9)</v>
          </cell>
          <cell r="G188" t="str">
            <v>0</v>
          </cell>
        </row>
        <row r="189">
          <cell r="A189" t="str">
            <v>Bradbury, Garrett</v>
          </cell>
          <cell r="B189" t="str">
            <v>C</v>
          </cell>
          <cell r="C189" t="str">
            <v>MIN</v>
          </cell>
          <cell r="D189">
            <v>34870</v>
          </cell>
          <cell r="E189" t="str">
            <v>19/1 (18)</v>
          </cell>
          <cell r="F189" t="str">
            <v>19/2</v>
          </cell>
          <cell r="G189" t="str">
            <v>4-2</v>
          </cell>
        </row>
        <row r="190">
          <cell r="A190" t="str">
            <v>Bradford, Anthony</v>
          </cell>
          <cell r="B190" t="str">
            <v>RG</v>
          </cell>
          <cell r="C190" t="str">
            <v>SEA</v>
          </cell>
          <cell r="D190">
            <v>37009</v>
          </cell>
          <cell r="E190" t="str">
            <v>23/4</v>
          </cell>
          <cell r="G190" t="str">
            <v>4-3</v>
          </cell>
        </row>
        <row r="191">
          <cell r="A191" t="str">
            <v>Bradley, Shaun</v>
          </cell>
          <cell r="D191">
            <v>35528</v>
          </cell>
          <cell r="E191" t="str">
            <v>20/6</v>
          </cell>
          <cell r="F191" t="str">
            <v>20/11</v>
          </cell>
        </row>
        <row r="192">
          <cell r="A192" t="str">
            <v>Brady, Tom</v>
          </cell>
          <cell r="D192">
            <v>28340</v>
          </cell>
          <cell r="E192" t="str">
            <v>00/6</v>
          </cell>
          <cell r="F192" t="str">
            <v>EX/1(1)</v>
          </cell>
        </row>
        <row r="193">
          <cell r="A193" t="str">
            <v>Branch, Brian</v>
          </cell>
          <cell r="B193" t="str">
            <v>CB</v>
          </cell>
          <cell r="C193" t="str">
            <v>DET</v>
          </cell>
          <cell r="D193">
            <v>37186</v>
          </cell>
          <cell r="E193" t="str">
            <v>23/2</v>
          </cell>
          <cell r="G193" t="str">
            <v>5</v>
          </cell>
        </row>
        <row r="194">
          <cell r="A194" t="str">
            <v>Brandel, Blake</v>
          </cell>
          <cell r="B194" t="str">
            <v>G</v>
          </cell>
          <cell r="C194" t="str">
            <v>MIN</v>
          </cell>
          <cell r="D194">
            <v>35453</v>
          </cell>
          <cell r="E194" t="str">
            <v>20/6</v>
          </cell>
          <cell r="F194" t="str">
            <v>22/7</v>
          </cell>
          <cell r="G194" t="str">
            <v>0-0</v>
          </cell>
        </row>
        <row r="195">
          <cell r="A195" t="str">
            <v>Brate, Cameron</v>
          </cell>
          <cell r="D195">
            <v>33422</v>
          </cell>
          <cell r="E195" t="str">
            <v>14/FA</v>
          </cell>
          <cell r="F195" t="str">
            <v>15/4</v>
          </cell>
        </row>
        <row r="196">
          <cell r="A196" t="str">
            <v>Bredeson, Ben</v>
          </cell>
          <cell r="B196" t="str">
            <v>RG/C</v>
          </cell>
          <cell r="C196" t="str">
            <v>NYG</v>
          </cell>
          <cell r="D196">
            <v>35846</v>
          </cell>
          <cell r="E196" t="str">
            <v>20/4</v>
          </cell>
          <cell r="F196" t="str">
            <v>20/9</v>
          </cell>
          <cell r="G196" t="str">
            <v>0-0</v>
          </cell>
        </row>
        <row r="197">
          <cell r="A197" t="str">
            <v>Breida, Matt</v>
          </cell>
          <cell r="B197" t="str">
            <v>HB</v>
          </cell>
          <cell r="C197" t="str">
            <v>NYG</v>
          </cell>
          <cell r="D197">
            <v>34758</v>
          </cell>
          <cell r="E197" t="str">
            <v>17/FA</v>
          </cell>
          <cell r="F197" t="str">
            <v>17/3</v>
          </cell>
          <cell r="G197" t="str">
            <v>0-2  55</v>
          </cell>
        </row>
        <row r="198">
          <cell r="A198" t="str">
            <v>Brendel, Jake</v>
          </cell>
          <cell r="B198" t="str">
            <v>C</v>
          </cell>
          <cell r="C198" t="str">
            <v>SF</v>
          </cell>
          <cell r="D198">
            <v>33857</v>
          </cell>
          <cell r="E198" t="str">
            <v>16/FA</v>
          </cell>
          <cell r="F198" t="str">
            <v>21/5</v>
          </cell>
          <cell r="G198" t="str">
            <v>5-2</v>
          </cell>
        </row>
        <row r="199">
          <cell r="A199" t="str">
            <v>Brents, Julius</v>
          </cell>
          <cell r="B199" t="str">
            <v>LCB</v>
          </cell>
          <cell r="C199" t="str">
            <v>IND</v>
          </cell>
          <cell r="D199">
            <v>36543</v>
          </cell>
          <cell r="E199" t="str">
            <v>23/2</v>
          </cell>
          <cell r="G199" t="str">
            <v>4</v>
          </cell>
        </row>
        <row r="200">
          <cell r="A200" t="str">
            <v>Bresee, Bryan</v>
          </cell>
          <cell r="B200" t="str">
            <v>DT</v>
          </cell>
          <cell r="C200" t="str">
            <v>NO</v>
          </cell>
          <cell r="D200">
            <v>37170</v>
          </cell>
          <cell r="E200" t="str">
            <v>23/1 (29)</v>
          </cell>
          <cell r="G200" t="str">
            <v>0-5</v>
          </cell>
        </row>
        <row r="201">
          <cell r="A201" t="str">
            <v>Brewer, Aaron</v>
          </cell>
          <cell r="B201" t="str">
            <v>C</v>
          </cell>
          <cell r="C201" t="str">
            <v>TEN</v>
          </cell>
          <cell r="D201">
            <v>35731</v>
          </cell>
          <cell r="E201" t="str">
            <v>20/FA</v>
          </cell>
          <cell r="F201" t="str">
            <v>20/10</v>
          </cell>
          <cell r="G201" t="str">
            <v>5-4</v>
          </cell>
        </row>
        <row r="202">
          <cell r="A202" t="str">
            <v>Bridgewater, Teddy</v>
          </cell>
          <cell r="B202" t="str">
            <v>QB</v>
          </cell>
          <cell r="C202" t="str">
            <v>DET</v>
          </cell>
          <cell r="D202">
            <v>33918</v>
          </cell>
          <cell r="E202" t="str">
            <v>14/1 (32)</v>
          </cell>
          <cell r="F202" t="str">
            <v>14/1(1)</v>
          </cell>
          <cell r="G202" t="str">
            <v>0 attempts</v>
          </cell>
        </row>
        <row r="203">
          <cell r="A203" t="str">
            <v>Brightwell, Gary</v>
          </cell>
          <cell r="D203">
            <v>36219</v>
          </cell>
          <cell r="E203" t="str">
            <v>21/6</v>
          </cell>
          <cell r="F203" t="str">
            <v>22/8</v>
          </cell>
        </row>
        <row r="204">
          <cell r="A204" t="str">
            <v>Brisker, Jaquan</v>
          </cell>
          <cell r="B204" t="str">
            <v>SS</v>
          </cell>
          <cell r="C204" t="str">
            <v>CHI</v>
          </cell>
          <cell r="D204">
            <v>36270</v>
          </cell>
          <cell r="E204" t="str">
            <v>22/2</v>
          </cell>
          <cell r="F204" t="str">
            <v>22/3</v>
          </cell>
          <cell r="G204" t="str">
            <v>44</v>
          </cell>
        </row>
        <row r="205">
          <cell r="A205" t="str">
            <v>Brissett, Jacoby</v>
          </cell>
          <cell r="B205" t="str">
            <v>QB</v>
          </cell>
          <cell r="C205" t="str">
            <v>WAS</v>
          </cell>
          <cell r="D205">
            <v>33949</v>
          </cell>
          <cell r="E205" t="str">
            <v>16/3</v>
          </cell>
          <cell r="F205" t="str">
            <v>16/5</v>
          </cell>
          <cell r="G205" t="str">
            <v>23 attempts</v>
          </cell>
        </row>
        <row r="206">
          <cell r="A206" t="str">
            <v>Britt, Justin</v>
          </cell>
          <cell r="D206">
            <v>33387</v>
          </cell>
          <cell r="E206" t="str">
            <v>14/2</v>
          </cell>
          <cell r="F206" t="str">
            <v>14/3</v>
          </cell>
        </row>
        <row r="207">
          <cell r="A207" t="str">
            <v>Britt, K.J.</v>
          </cell>
          <cell r="B207" t="str">
            <v>ILB</v>
          </cell>
          <cell r="C207" t="str">
            <v>TB</v>
          </cell>
          <cell r="D207">
            <v>36315</v>
          </cell>
          <cell r="E207" t="str">
            <v>21/5</v>
          </cell>
          <cell r="F207" t="str">
            <v>22/12</v>
          </cell>
          <cell r="G207" t="str">
            <v>44-0</v>
          </cell>
        </row>
        <row r="208">
          <cell r="A208" t="str">
            <v>Broeker, Nick</v>
          </cell>
          <cell r="B208" t="str">
            <v>G</v>
          </cell>
          <cell r="C208" t="str">
            <v>HOU</v>
          </cell>
          <cell r="D208">
            <v>36806</v>
          </cell>
          <cell r="E208" t="str">
            <v>23/7</v>
          </cell>
          <cell r="G208" t="str">
            <v>0-0</v>
          </cell>
        </row>
        <row r="209">
          <cell r="A209" t="str">
            <v>Brooks, Jordyn</v>
          </cell>
          <cell r="B209" t="str">
            <v>LILB</v>
          </cell>
          <cell r="C209" t="str">
            <v>SEA</v>
          </cell>
          <cell r="D209">
            <v>35724</v>
          </cell>
          <cell r="E209" t="str">
            <v>20/1 (27)</v>
          </cell>
          <cell r="F209" t="str">
            <v>20/2</v>
          </cell>
          <cell r="G209" t="str">
            <v>54-7</v>
          </cell>
        </row>
        <row r="210">
          <cell r="A210" t="str">
            <v>Brooks, Karl</v>
          </cell>
          <cell r="B210" t="str">
            <v>DT/DE</v>
          </cell>
          <cell r="C210" t="str">
            <v>GB</v>
          </cell>
          <cell r="D210">
            <v>36654</v>
          </cell>
          <cell r="E210" t="str">
            <v>23/6</v>
          </cell>
          <cell r="G210" t="str">
            <v>0-4</v>
          </cell>
        </row>
        <row r="211">
          <cell r="A211" t="str">
            <v>Brown Jr., Orlando</v>
          </cell>
          <cell r="B211" t="str">
            <v>LT</v>
          </cell>
          <cell r="C211" t="str">
            <v>CIN</v>
          </cell>
          <cell r="D211">
            <v>35187</v>
          </cell>
          <cell r="E211" t="str">
            <v>18/3</v>
          </cell>
          <cell r="F211" t="str">
            <v>18/2</v>
          </cell>
          <cell r="G211" t="str">
            <v>4-7</v>
          </cell>
        </row>
        <row r="212">
          <cell r="A212" t="str">
            <v>Brown, A.J.</v>
          </cell>
          <cell r="B212" t="str">
            <v>SE</v>
          </cell>
          <cell r="C212" t="str">
            <v>PHI</v>
          </cell>
          <cell r="D212">
            <v>35611</v>
          </cell>
          <cell r="E212" t="str">
            <v>19/2</v>
          </cell>
          <cell r="F212" t="str">
            <v>19/1(11)</v>
          </cell>
        </row>
        <row r="213">
          <cell r="A213" t="str">
            <v>Brown, Anthony</v>
          </cell>
          <cell r="D213">
            <v>34318</v>
          </cell>
          <cell r="E213" t="str">
            <v>16/6</v>
          </cell>
          <cell r="F213" t="str">
            <v>16/5</v>
          </cell>
        </row>
        <row r="214">
          <cell r="A214" t="str">
            <v>Brown, Antonio</v>
          </cell>
          <cell r="D214">
            <v>32334</v>
          </cell>
          <cell r="E214" t="str">
            <v>10/6</v>
          </cell>
          <cell r="F214" t="str">
            <v>10/4</v>
          </cell>
        </row>
        <row r="215">
          <cell r="A215" t="str">
            <v>Brown, Ben</v>
          </cell>
          <cell r="B215" t="str">
            <v>G</v>
          </cell>
          <cell r="C215" t="str">
            <v>SEA</v>
          </cell>
          <cell r="D215">
            <v>35934</v>
          </cell>
          <cell r="E215" t="str">
            <v>22/FA</v>
          </cell>
          <cell r="G215" t="str">
            <v>0-0</v>
          </cell>
        </row>
        <row r="216">
          <cell r="A216" t="str">
            <v>Brown, Bobby</v>
          </cell>
          <cell r="B216" t="str">
            <v>NT</v>
          </cell>
          <cell r="C216" t="str">
            <v>LAR</v>
          </cell>
          <cell r="D216">
            <v>36745</v>
          </cell>
          <cell r="E216" t="str">
            <v>21/4</v>
          </cell>
          <cell r="F216" t="str">
            <v>21/10</v>
          </cell>
          <cell r="G216" t="str">
            <v>5-1</v>
          </cell>
        </row>
        <row r="217">
          <cell r="A217" t="str">
            <v>Brown, Chase</v>
          </cell>
          <cell r="B217" t="str">
            <v>HB</v>
          </cell>
          <cell r="C217" t="str">
            <v>CIN</v>
          </cell>
          <cell r="D217">
            <v>36606</v>
          </cell>
          <cell r="E217" t="str">
            <v>23/5</v>
          </cell>
          <cell r="G217" t="str">
            <v>0-0  44</v>
          </cell>
        </row>
        <row r="218">
          <cell r="A218" t="str">
            <v>Brown, Derrick</v>
          </cell>
          <cell r="B218" t="str">
            <v>LE</v>
          </cell>
          <cell r="C218" t="str">
            <v>CAR</v>
          </cell>
          <cell r="D218">
            <v>35900</v>
          </cell>
          <cell r="E218" t="str">
            <v>20/1 (7)</v>
          </cell>
          <cell r="F218" t="str">
            <v>20/1(24)</v>
          </cell>
          <cell r="G218" t="str">
            <v>6-3</v>
          </cell>
        </row>
        <row r="219">
          <cell r="A219" t="str">
            <v>Brown, Duane</v>
          </cell>
          <cell r="B219" t="str">
            <v>G/T</v>
          </cell>
          <cell r="C219" t="str">
            <v>NYJ</v>
          </cell>
          <cell r="D219">
            <v>31289</v>
          </cell>
          <cell r="E219" t="str">
            <v>08/1 (26)</v>
          </cell>
          <cell r="F219" t="str">
            <v>08/1(13)</v>
          </cell>
          <cell r="G219" t="str">
            <v>0-0</v>
          </cell>
        </row>
        <row r="220">
          <cell r="A220" t="str">
            <v>Brown, Dyami</v>
          </cell>
          <cell r="C220" t="str">
            <v>(retain)</v>
          </cell>
          <cell r="D220">
            <v>36465</v>
          </cell>
          <cell r="E220" t="str">
            <v>21/3</v>
          </cell>
          <cell r="F220" t="str">
            <v>21/6</v>
          </cell>
        </row>
        <row r="221">
          <cell r="A221" t="str">
            <v>Brown, Earnest</v>
          </cell>
          <cell r="D221">
            <v>36168</v>
          </cell>
          <cell r="E221" t="str">
            <v>21/5</v>
          </cell>
          <cell r="F221" t="str">
            <v>22/13</v>
          </cell>
        </row>
        <row r="222">
          <cell r="A222" t="str">
            <v>Brown, Evan</v>
          </cell>
          <cell r="B222" t="str">
            <v>C</v>
          </cell>
          <cell r="C222" t="str">
            <v>SEA</v>
          </cell>
          <cell r="D222">
            <v>35324</v>
          </cell>
          <cell r="E222" t="str">
            <v>18/FA</v>
          </cell>
          <cell r="F222" t="str">
            <v>20/10</v>
          </cell>
          <cell r="G222" t="str">
            <v>0-4</v>
          </cell>
        </row>
        <row r="223">
          <cell r="A223" t="str">
            <v>Brown, Jayon</v>
          </cell>
          <cell r="D223">
            <v>34756</v>
          </cell>
          <cell r="E223" t="str">
            <v>17/5</v>
          </cell>
          <cell r="F223" t="str">
            <v>17/5</v>
          </cell>
        </row>
        <row r="224">
          <cell r="A224" t="str">
            <v>Brown, Ji'Ayir</v>
          </cell>
          <cell r="B224" t="str">
            <v>S</v>
          </cell>
          <cell r="C224" t="str">
            <v>SF</v>
          </cell>
          <cell r="D224">
            <v>36550</v>
          </cell>
          <cell r="E224" t="str">
            <v>23/3</v>
          </cell>
          <cell r="G224" t="str">
            <v>44</v>
          </cell>
        </row>
        <row r="225">
          <cell r="A225" t="str">
            <v>Brown, Malcom</v>
          </cell>
          <cell r="D225">
            <v>34367</v>
          </cell>
          <cell r="E225" t="str">
            <v>15/1 (32)</v>
          </cell>
          <cell r="F225" t="str">
            <v>15/1(13)</v>
          </cell>
        </row>
        <row r="226">
          <cell r="A226" t="str">
            <v>Brown, Marquise</v>
          </cell>
          <cell r="B226" t="str">
            <v>SE</v>
          </cell>
          <cell r="C226" t="str">
            <v>ARI</v>
          </cell>
          <cell r="D226">
            <v>35585</v>
          </cell>
          <cell r="E226" t="str">
            <v>19/1 (25)</v>
          </cell>
          <cell r="F226" t="str">
            <v>19/2</v>
          </cell>
        </row>
        <row r="227">
          <cell r="A227" t="str">
            <v>Brown, Mike</v>
          </cell>
          <cell r="B227" t="str">
            <v>DB</v>
          </cell>
          <cell r="C227" t="str">
            <v>TEN</v>
          </cell>
          <cell r="D227">
            <v>36257</v>
          </cell>
          <cell r="E227" t="str">
            <v>22/FA</v>
          </cell>
          <cell r="G227" t="str">
            <v>00</v>
          </cell>
        </row>
        <row r="228">
          <cell r="A228" t="str">
            <v>Brown, Montaric</v>
          </cell>
          <cell r="B228" t="str">
            <v>DB</v>
          </cell>
          <cell r="C228" t="str">
            <v>JAX</v>
          </cell>
          <cell r="D228">
            <v>36396</v>
          </cell>
          <cell r="E228" t="str">
            <v>22/7</v>
          </cell>
          <cell r="G228" t="str">
            <v>00</v>
          </cell>
        </row>
        <row r="229">
          <cell r="A229" t="str">
            <v>Brown, Noah</v>
          </cell>
          <cell r="B229" t="str">
            <v>WR</v>
          </cell>
          <cell r="C229" t="str">
            <v>HOU</v>
          </cell>
          <cell r="D229">
            <v>34705</v>
          </cell>
          <cell r="E229" t="str">
            <v>17/7</v>
          </cell>
          <cell r="F229" t="str">
            <v>22/8</v>
          </cell>
        </row>
        <row r="230">
          <cell r="A230" t="str">
            <v>Brown, Pharaoh</v>
          </cell>
          <cell r="B230" t="str">
            <v>TE/BB</v>
          </cell>
          <cell r="C230" t="str">
            <v>NE</v>
          </cell>
          <cell r="D230">
            <v>34458</v>
          </cell>
          <cell r="E230" t="str">
            <v>17/FA</v>
          </cell>
          <cell r="F230" t="str">
            <v>20/6</v>
          </cell>
          <cell r="G230" t="str">
            <v>4/0-0</v>
          </cell>
        </row>
        <row r="231">
          <cell r="A231" t="str">
            <v>Brown, Spencer</v>
          </cell>
          <cell r="B231" t="str">
            <v>RT</v>
          </cell>
          <cell r="C231" t="str">
            <v>BUF</v>
          </cell>
          <cell r="D231">
            <v>35854</v>
          </cell>
          <cell r="E231" t="str">
            <v>21/3</v>
          </cell>
          <cell r="F231" t="str">
            <v>21/3</v>
          </cell>
          <cell r="G231" t="str">
            <v>5-5</v>
          </cell>
        </row>
        <row r="232">
          <cell r="A232" t="str">
            <v>Brown, Sydney</v>
          </cell>
          <cell r="B232" t="str">
            <v>DB</v>
          </cell>
          <cell r="C232" t="str">
            <v>PHI</v>
          </cell>
          <cell r="D232">
            <v>36606</v>
          </cell>
          <cell r="E232" t="str">
            <v>23/3</v>
          </cell>
          <cell r="G232" t="str">
            <v>00</v>
          </cell>
        </row>
        <row r="233">
          <cell r="A233" t="str">
            <v>Brown, Tre</v>
          </cell>
          <cell r="B233" t="str">
            <v>DB</v>
          </cell>
          <cell r="C233" t="str">
            <v>SEA</v>
          </cell>
          <cell r="D233">
            <v>35697</v>
          </cell>
          <cell r="E233" t="str">
            <v>21/4</v>
          </cell>
          <cell r="F233" t="str">
            <v>21/8</v>
          </cell>
          <cell r="G233" t="str">
            <v>00</v>
          </cell>
        </row>
        <row r="234">
          <cell r="A234" t="str">
            <v>Brown, Trent</v>
          </cell>
          <cell r="B234" t="str">
            <v>LT</v>
          </cell>
          <cell r="C234" t="str">
            <v>NE</v>
          </cell>
          <cell r="D234">
            <v>34072</v>
          </cell>
          <cell r="E234" t="str">
            <v>15/7</v>
          </cell>
          <cell r="F234" t="str">
            <v>15/6</v>
          </cell>
          <cell r="G234" t="str">
            <v>5-7</v>
          </cell>
        </row>
        <row r="235">
          <cell r="A235" t="str">
            <v>Browning, Baron</v>
          </cell>
          <cell r="B235" t="str">
            <v>ROLB</v>
          </cell>
          <cell r="C235" t="str">
            <v>DEN</v>
          </cell>
          <cell r="D235">
            <v>36210</v>
          </cell>
          <cell r="E235" t="str">
            <v>21/3</v>
          </cell>
          <cell r="F235" t="str">
            <v>21/3</v>
          </cell>
          <cell r="G235" t="str">
            <v>05-9</v>
          </cell>
        </row>
        <row r="236">
          <cell r="A236" t="str">
            <v>Browning, Jake</v>
          </cell>
          <cell r="B236" t="str">
            <v>QB</v>
          </cell>
          <cell r="C236" t="str">
            <v>CIN</v>
          </cell>
          <cell r="D236">
            <v>35166</v>
          </cell>
          <cell r="E236" t="str">
            <v>19/FA</v>
          </cell>
        </row>
        <row r="237">
          <cell r="A237" t="str">
            <v>Brownlee, Jason</v>
          </cell>
          <cell r="B237" t="str">
            <v>WR</v>
          </cell>
          <cell r="C237" t="str">
            <v>NYJ</v>
          </cell>
          <cell r="D237">
            <v>36190</v>
          </cell>
          <cell r="E237" t="str">
            <v>23/FA</v>
          </cell>
        </row>
        <row r="238">
          <cell r="A238" t="str">
            <v>Brunskill, Daniel</v>
          </cell>
          <cell r="B238" t="str">
            <v>RG</v>
          </cell>
          <cell r="C238" t="str">
            <v>TEN</v>
          </cell>
          <cell r="D238">
            <v>34361</v>
          </cell>
          <cell r="E238" t="str">
            <v>17/FA</v>
          </cell>
          <cell r="F238" t="str">
            <v>19/6</v>
          </cell>
          <cell r="G238" t="str">
            <v>4-4</v>
          </cell>
        </row>
        <row r="239">
          <cell r="A239" t="str">
            <v>Bryan, Taven</v>
          </cell>
          <cell r="B239" t="str">
            <v>DT</v>
          </cell>
          <cell r="C239" t="str">
            <v>IND</v>
          </cell>
          <cell r="D239">
            <v>35135</v>
          </cell>
          <cell r="E239" t="str">
            <v>18/1 (29)</v>
          </cell>
          <cell r="F239" t="str">
            <v>18/5</v>
          </cell>
          <cell r="G239" t="str">
            <v>0-4</v>
          </cell>
        </row>
        <row r="240">
          <cell r="A240" t="str">
            <v>Bryant, Austin</v>
          </cell>
          <cell r="D240">
            <v>35381</v>
          </cell>
          <cell r="E240" t="str">
            <v>19/4</v>
          </cell>
          <cell r="F240" t="str">
            <v>21/6</v>
          </cell>
        </row>
        <row r="241">
          <cell r="A241" t="str">
            <v>Bryant, Coby</v>
          </cell>
          <cell r="B241" t="str">
            <v>DB</v>
          </cell>
          <cell r="C241" t="str">
            <v>SEA</v>
          </cell>
          <cell r="D241">
            <v>36248</v>
          </cell>
          <cell r="E241" t="str">
            <v>22/4</v>
          </cell>
          <cell r="F241" t="str">
            <v>22/10</v>
          </cell>
          <cell r="G241" t="str">
            <v>00</v>
          </cell>
        </row>
        <row r="242">
          <cell r="A242" t="str">
            <v>Bryant, Harrison</v>
          </cell>
          <cell r="B242" t="str">
            <v>BB/TE</v>
          </cell>
          <cell r="C242" t="str">
            <v>CLE</v>
          </cell>
          <cell r="D242">
            <v>35908</v>
          </cell>
          <cell r="E242" t="str">
            <v>20/4</v>
          </cell>
          <cell r="F242" t="str">
            <v>20/5</v>
          </cell>
          <cell r="G242" t="str">
            <v>0-5/4</v>
          </cell>
        </row>
        <row r="243">
          <cell r="A243" t="str">
            <v>Bryant, Myles</v>
          </cell>
          <cell r="B243" t="str">
            <v>CB/PR</v>
          </cell>
          <cell r="C243" t="str">
            <v>NE</v>
          </cell>
          <cell r="D243">
            <v>35797</v>
          </cell>
          <cell r="E243" t="str">
            <v>20/FA</v>
          </cell>
          <cell r="F243" t="str">
            <v>21/6</v>
          </cell>
          <cell r="G243" t="str">
            <v>4</v>
          </cell>
        </row>
        <row r="244">
          <cell r="A244" t="str">
            <v>Buckner, DeForest</v>
          </cell>
          <cell r="B244" t="str">
            <v>LDT</v>
          </cell>
          <cell r="C244" t="str">
            <v>IND</v>
          </cell>
          <cell r="D244">
            <v>34410</v>
          </cell>
          <cell r="E244" t="str">
            <v>16/1 (7)</v>
          </cell>
          <cell r="F244" t="str">
            <v>16/1(8)</v>
          </cell>
          <cell r="G244" t="str">
            <v>5-11</v>
          </cell>
        </row>
        <row r="245">
          <cell r="A245" t="str">
            <v>Buggs, Isaiah</v>
          </cell>
          <cell r="B245" t="str">
            <v>DT</v>
          </cell>
          <cell r="C245" t="str">
            <v>DET</v>
          </cell>
          <cell r="D245">
            <v>35301</v>
          </cell>
          <cell r="E245" t="str">
            <v>19/6</v>
          </cell>
          <cell r="F245" t="str">
            <v>19/8</v>
          </cell>
          <cell r="G245" t="str">
            <v>0-2</v>
          </cell>
        </row>
        <row r="246">
          <cell r="A246" t="str">
            <v>Bullard, Jonathan</v>
          </cell>
          <cell r="B246" t="str">
            <v>RE</v>
          </cell>
          <cell r="C246" t="str">
            <v>MIN</v>
          </cell>
          <cell r="D246">
            <v>34264</v>
          </cell>
          <cell r="E246" t="str">
            <v>16/3</v>
          </cell>
          <cell r="F246" t="str">
            <v>20/7</v>
          </cell>
          <cell r="G246" t="str">
            <v>0-2</v>
          </cell>
        </row>
        <row r="247">
          <cell r="A247" t="str">
            <v>Bullock, Randy</v>
          </cell>
          <cell r="B247" t="str">
            <v>K</v>
          </cell>
          <cell r="C247" t="str">
            <v>NYG</v>
          </cell>
          <cell r="D247">
            <v>32858</v>
          </cell>
          <cell r="E247" t="str">
            <v>12/5</v>
          </cell>
          <cell r="F247" t="str">
            <v>19/5</v>
          </cell>
        </row>
        <row r="248">
          <cell r="A248" t="str">
            <v>Burford, Spencer</v>
          </cell>
          <cell r="B248" t="str">
            <v>RG</v>
          </cell>
          <cell r="C248" t="str">
            <v>SF</v>
          </cell>
          <cell r="D248">
            <v>36726</v>
          </cell>
          <cell r="E248" t="str">
            <v>22/4</v>
          </cell>
          <cell r="F248" t="str">
            <v>22/5</v>
          </cell>
          <cell r="G248" t="str">
            <v>4-2</v>
          </cell>
        </row>
        <row r="249">
          <cell r="A249" t="str">
            <v>Burgess, Terrell</v>
          </cell>
          <cell r="B249" t="str">
            <v>DB</v>
          </cell>
          <cell r="C249" t="str">
            <v>WAS</v>
          </cell>
          <cell r="D249">
            <v>36111</v>
          </cell>
          <cell r="E249" t="str">
            <v>20/3</v>
          </cell>
          <cell r="F249" t="str">
            <v>21/11</v>
          </cell>
          <cell r="G249" t="str">
            <v>00</v>
          </cell>
        </row>
        <row r="250">
          <cell r="A250" t="str">
            <v>Burkhead, Rex</v>
          </cell>
          <cell r="D250">
            <v>33056</v>
          </cell>
          <cell r="E250" t="str">
            <v>13/6</v>
          </cell>
          <cell r="F250" t="str">
            <v>16/5</v>
          </cell>
        </row>
        <row r="251">
          <cell r="A251" t="str">
            <v>Burks, Oren</v>
          </cell>
          <cell r="B251" t="str">
            <v>LLB</v>
          </cell>
          <cell r="C251" t="str">
            <v>SF</v>
          </cell>
          <cell r="D251">
            <v>34779</v>
          </cell>
          <cell r="E251" t="str">
            <v>18/3</v>
          </cell>
          <cell r="F251" t="str">
            <v>18/5</v>
          </cell>
          <cell r="G251" t="str">
            <v>44-2</v>
          </cell>
        </row>
        <row r="252">
          <cell r="A252" t="str">
            <v>Burks, Treylon</v>
          </cell>
          <cell r="B252" t="str">
            <v>WR</v>
          </cell>
          <cell r="C252" t="str">
            <v>TEN</v>
          </cell>
          <cell r="D252">
            <v>36608</v>
          </cell>
          <cell r="E252" t="str">
            <v>22/1 (18)</v>
          </cell>
          <cell r="F252" t="str">
            <v>22/3</v>
          </cell>
        </row>
        <row r="253">
          <cell r="A253" t="str">
            <v>Burney, Amari</v>
          </cell>
          <cell r="B253" t="str">
            <v>LB</v>
          </cell>
          <cell r="C253" t="str">
            <v>LAV</v>
          </cell>
          <cell r="D253">
            <v>36689</v>
          </cell>
          <cell r="E253" t="str">
            <v>23/6</v>
          </cell>
          <cell r="G253" t="str">
            <v>00-0</v>
          </cell>
        </row>
        <row r="254">
          <cell r="A254" t="str">
            <v>Burns, Artie</v>
          </cell>
          <cell r="B254" t="str">
            <v>DB</v>
          </cell>
          <cell r="C254" t="str">
            <v>SEA</v>
          </cell>
          <cell r="D254">
            <v>34455</v>
          </cell>
          <cell r="E254" t="str">
            <v>16/1 (25)</v>
          </cell>
          <cell r="F254" t="str">
            <v>16/1(18)</v>
          </cell>
          <cell r="G254" t="str">
            <v>00</v>
          </cell>
        </row>
        <row r="255">
          <cell r="A255" t="str">
            <v>Burns, Brian</v>
          </cell>
          <cell r="B255" t="str">
            <v>LOLB</v>
          </cell>
          <cell r="C255" t="str">
            <v>CAR</v>
          </cell>
          <cell r="D255">
            <v>35908</v>
          </cell>
          <cell r="E255" t="str">
            <v>19/1 (16)</v>
          </cell>
          <cell r="F255" t="str">
            <v>19/1(24)</v>
          </cell>
          <cell r="G255" t="str">
            <v>44-12-3*</v>
          </cell>
        </row>
        <row r="256">
          <cell r="A256" t="str">
            <v>Burris, Juston</v>
          </cell>
          <cell r="D256">
            <v>34185</v>
          </cell>
          <cell r="E256" t="str">
            <v>16/4</v>
          </cell>
          <cell r="F256" t="str">
            <v>19/7</v>
          </cell>
        </row>
        <row r="257">
          <cell r="A257" t="str">
            <v>Burrow, Joe</v>
          </cell>
          <cell r="B257" t="str">
            <v>QB</v>
          </cell>
          <cell r="C257" t="str">
            <v>CIN</v>
          </cell>
          <cell r="D257">
            <v>35409</v>
          </cell>
          <cell r="E257" t="str">
            <v>20/1 (1)</v>
          </cell>
          <cell r="F257" t="str">
            <v>20/1(3)</v>
          </cell>
        </row>
        <row r="258">
          <cell r="A258" t="str">
            <v>Burton, Michael</v>
          </cell>
          <cell r="B258" t="str">
            <v>FB</v>
          </cell>
          <cell r="C258" t="str">
            <v>DEN</v>
          </cell>
          <cell r="D258">
            <v>33635</v>
          </cell>
          <cell r="E258" t="str">
            <v>15/5</v>
          </cell>
          <cell r="F258" t="str">
            <v>21/8</v>
          </cell>
          <cell r="G258" t="str">
            <v>5-5  7</v>
          </cell>
        </row>
        <row r="259">
          <cell r="A259" t="str">
            <v>Bush, Deon</v>
          </cell>
          <cell r="B259" t="str">
            <v>DB</v>
          </cell>
          <cell r="C259" t="str">
            <v>KC</v>
          </cell>
          <cell r="D259">
            <v>34195</v>
          </cell>
          <cell r="E259" t="str">
            <v>16/4</v>
          </cell>
          <cell r="F259" t="str">
            <v>21/7</v>
          </cell>
          <cell r="G259" t="str">
            <v>00</v>
          </cell>
        </row>
        <row r="260">
          <cell r="A260" t="str">
            <v>Bush, Devin</v>
          </cell>
          <cell r="B260" t="str">
            <v>LB</v>
          </cell>
          <cell r="C260" t="str">
            <v>SEA</v>
          </cell>
          <cell r="D260">
            <v>35994</v>
          </cell>
          <cell r="E260" t="str">
            <v>19/1 (10)</v>
          </cell>
          <cell r="F260" t="str">
            <v>19/1(6)</v>
          </cell>
          <cell r="G260" t="str">
            <v>00-0</v>
          </cell>
        </row>
        <row r="261">
          <cell r="A261" t="str">
            <v>Butker, Harrison</v>
          </cell>
          <cell r="B261" t="str">
            <v>K</v>
          </cell>
          <cell r="C261" t="str">
            <v>KC</v>
          </cell>
          <cell r="D261">
            <v>34894</v>
          </cell>
          <cell r="E261" t="str">
            <v>17/7</v>
          </cell>
          <cell r="F261" t="str">
            <v>17/2</v>
          </cell>
        </row>
        <row r="262">
          <cell r="A262" t="str">
            <v>Butler, Adam</v>
          </cell>
          <cell r="B262" t="str">
            <v>DT</v>
          </cell>
          <cell r="C262" t="str">
            <v>LAV</v>
          </cell>
          <cell r="D262">
            <v>34436</v>
          </cell>
          <cell r="E262" t="str">
            <v>17/FA</v>
          </cell>
          <cell r="F262" t="str">
            <v>17/11</v>
          </cell>
          <cell r="G262" t="str">
            <v>0-7</v>
          </cell>
        </row>
        <row r="263">
          <cell r="A263" t="str">
            <v>Butler, Percy</v>
          </cell>
          <cell r="B263" t="str">
            <v>FS</v>
          </cell>
          <cell r="C263" t="str">
            <v>WAS</v>
          </cell>
          <cell r="D263">
            <v>36675</v>
          </cell>
          <cell r="E263" t="str">
            <v>22/4</v>
          </cell>
          <cell r="F263" t="str">
            <v>22/10</v>
          </cell>
          <cell r="G263" t="str">
            <v>04</v>
          </cell>
        </row>
        <row r="264">
          <cell r="A264" t="str">
            <v>Byard, Kevin</v>
          </cell>
          <cell r="B264" t="str">
            <v>SS</v>
          </cell>
          <cell r="C264" t="str">
            <v>PHI</v>
          </cell>
          <cell r="D264">
            <v>34198</v>
          </cell>
          <cell r="E264" t="str">
            <v>16/3</v>
          </cell>
          <cell r="F264" t="str">
            <v>16/2</v>
          </cell>
          <cell r="G264" t="str">
            <v>56</v>
          </cell>
        </row>
        <row r="265">
          <cell r="A265" t="str">
            <v>Bynes, Josh</v>
          </cell>
          <cell r="D265">
            <v>32744</v>
          </cell>
          <cell r="E265" t="str">
            <v>11/FA</v>
          </cell>
          <cell r="F265" t="str">
            <v>14/11</v>
          </cell>
        </row>
        <row r="266">
          <cell r="A266" t="str">
            <v>Bynum, Camryn</v>
          </cell>
          <cell r="B266" t="str">
            <v>FS</v>
          </cell>
          <cell r="C266" t="str">
            <v>MIN</v>
          </cell>
          <cell r="D266">
            <v>35995</v>
          </cell>
          <cell r="E266" t="str">
            <v>21/4</v>
          </cell>
          <cell r="F266" t="str">
            <v>21/4</v>
          </cell>
          <cell r="G266" t="str">
            <v>55</v>
          </cell>
        </row>
        <row r="267">
          <cell r="A267" t="str">
            <v>Byrd, Damiere</v>
          </cell>
          <cell r="D267">
            <v>33996</v>
          </cell>
          <cell r="E267" t="str">
            <v>15/FA</v>
          </cell>
          <cell r="F267" t="str">
            <v>17/7</v>
          </cell>
        </row>
        <row r="268">
          <cell r="A268" t="str">
            <v>Cabinda, Jason</v>
          </cell>
          <cell r="D268">
            <v>35141</v>
          </cell>
          <cell r="E268" t="str">
            <v>18/FA</v>
          </cell>
          <cell r="F268" t="str">
            <v>21/14</v>
          </cell>
        </row>
        <row r="269">
          <cell r="A269" t="str">
            <v>Cager, Lawrence</v>
          </cell>
          <cell r="B269" t="str">
            <v>TE/BB</v>
          </cell>
          <cell r="C269" t="str">
            <v>NYG</v>
          </cell>
          <cell r="D269">
            <v>35662</v>
          </cell>
          <cell r="E269" t="str">
            <v>20/FA</v>
          </cell>
          <cell r="F269" t="str">
            <v>22/12</v>
          </cell>
          <cell r="G269" t="str">
            <v>5/0-0</v>
          </cell>
        </row>
        <row r="270">
          <cell r="A270" t="str">
            <v>Cajuste, Yodny</v>
          </cell>
          <cell r="D270">
            <v>35116</v>
          </cell>
          <cell r="E270" t="str">
            <v>19/3</v>
          </cell>
          <cell r="F270" t="str">
            <v>21/13</v>
          </cell>
        </row>
        <row r="271">
          <cell r="A271" t="str">
            <v>Calcaterra, Grant</v>
          </cell>
          <cell r="B271" t="str">
            <v>TE/BB</v>
          </cell>
          <cell r="C271" t="str">
            <v>PHI</v>
          </cell>
          <cell r="D271">
            <v>36133</v>
          </cell>
          <cell r="E271" t="str">
            <v>22/6</v>
          </cell>
          <cell r="F271" t="str">
            <v>22/10</v>
          </cell>
          <cell r="G271" t="str">
            <v>4/0-0</v>
          </cell>
        </row>
        <row r="272">
          <cell r="A272" t="str">
            <v>Caliendo, Mike</v>
          </cell>
          <cell r="B272" t="str">
            <v>G</v>
          </cell>
          <cell r="C272" t="str">
            <v>KC</v>
          </cell>
          <cell r="D272">
            <v>35724</v>
          </cell>
          <cell r="E272" t="str">
            <v>22/FA</v>
          </cell>
          <cell r="G272" t="str">
            <v>0-0</v>
          </cell>
        </row>
        <row r="273">
          <cell r="A273" t="str">
            <v>Callahan, Bryce</v>
          </cell>
          <cell r="D273">
            <v>33534</v>
          </cell>
          <cell r="E273" t="str">
            <v>15/FA</v>
          </cell>
          <cell r="F273" t="str">
            <v>15/10</v>
          </cell>
        </row>
        <row r="274">
          <cell r="A274" t="str">
            <v>Camarda, Jake</v>
          </cell>
          <cell r="B274" t="str">
            <v>P</v>
          </cell>
          <cell r="C274" t="str">
            <v>TB</v>
          </cell>
          <cell r="D274">
            <v>36270</v>
          </cell>
          <cell r="E274" t="str">
            <v>22/4</v>
          </cell>
          <cell r="F274" t="str">
            <v>22/6</v>
          </cell>
        </row>
        <row r="275">
          <cell r="A275" t="str">
            <v>Campbell, Calais</v>
          </cell>
          <cell r="B275" t="str">
            <v>RE</v>
          </cell>
          <cell r="C275" t="str">
            <v>ATL</v>
          </cell>
          <cell r="D275">
            <v>31656</v>
          </cell>
          <cell r="E275" t="str">
            <v>08/2</v>
          </cell>
          <cell r="F275" t="str">
            <v>08/3</v>
          </cell>
          <cell r="G275" t="str">
            <v>5-8</v>
          </cell>
        </row>
        <row r="276">
          <cell r="A276" t="str">
            <v>Campbell, De'Vondre</v>
          </cell>
          <cell r="B276" t="str">
            <v>LILB</v>
          </cell>
          <cell r="C276" t="str">
            <v>GB</v>
          </cell>
          <cell r="D276">
            <v>34151</v>
          </cell>
          <cell r="E276" t="str">
            <v>16/4</v>
          </cell>
          <cell r="F276" t="str">
            <v>16/3</v>
          </cell>
          <cell r="G276" t="str">
            <v>04-0</v>
          </cell>
        </row>
        <row r="277">
          <cell r="A277" t="str">
            <v>Campbell, Elijah</v>
          </cell>
          <cell r="B277" t="str">
            <v>DB</v>
          </cell>
          <cell r="C277" t="str">
            <v>MIA</v>
          </cell>
          <cell r="D277">
            <v>34935</v>
          </cell>
          <cell r="E277" t="str">
            <v>18/FA</v>
          </cell>
          <cell r="G277" t="str">
            <v>00</v>
          </cell>
        </row>
        <row r="278">
          <cell r="A278" t="str">
            <v>Campbell, Jack</v>
          </cell>
          <cell r="B278" t="str">
            <v>RLB</v>
          </cell>
          <cell r="C278" t="str">
            <v>DET</v>
          </cell>
          <cell r="D278">
            <v>36760</v>
          </cell>
          <cell r="E278" t="str">
            <v>23/1 (18)</v>
          </cell>
          <cell r="G278" t="str">
            <v>05-4</v>
          </cell>
        </row>
        <row r="279">
          <cell r="A279" t="str">
            <v>Campbell, Parris</v>
          </cell>
          <cell r="B279" t="str">
            <v>KR</v>
          </cell>
          <cell r="C279" t="str">
            <v>NYG</v>
          </cell>
          <cell r="D279">
            <v>35627</v>
          </cell>
          <cell r="E279" t="str">
            <v>19/2</v>
          </cell>
          <cell r="F279" t="str">
            <v>19/4</v>
          </cell>
        </row>
        <row r="280">
          <cell r="A280" t="str">
            <v>Campbell, Tyson</v>
          </cell>
          <cell r="B280" t="str">
            <v>RCB</v>
          </cell>
          <cell r="C280" t="str">
            <v>JAX</v>
          </cell>
          <cell r="D280">
            <v>36602</v>
          </cell>
          <cell r="E280" t="str">
            <v>21/2</v>
          </cell>
          <cell r="F280" t="str">
            <v>21/3</v>
          </cell>
          <cell r="G280" t="str">
            <v>0</v>
          </cell>
        </row>
        <row r="281">
          <cell r="A281" t="str">
            <v>Cann, A.J.</v>
          </cell>
          <cell r="D281">
            <v>33514</v>
          </cell>
          <cell r="E281" t="str">
            <v>15/3</v>
          </cell>
          <cell r="F281" t="str">
            <v>20/4</v>
          </cell>
        </row>
        <row r="282">
          <cell r="A282" t="str">
            <v>Cannon, Marcus</v>
          </cell>
          <cell r="D282">
            <v>32269</v>
          </cell>
          <cell r="E282" t="str">
            <v>11/5</v>
          </cell>
          <cell r="F282" t="str">
            <v>11/8</v>
          </cell>
        </row>
        <row r="283">
          <cell r="A283" t="str">
            <v>Cappa, Alex</v>
          </cell>
          <cell r="B283" t="str">
            <v>RG</v>
          </cell>
          <cell r="C283" t="str">
            <v>CIN</v>
          </cell>
          <cell r="D283">
            <v>34726</v>
          </cell>
          <cell r="E283" t="str">
            <v>18/3</v>
          </cell>
          <cell r="F283" t="str">
            <v>18/3</v>
          </cell>
          <cell r="G283" t="str">
            <v>5-3</v>
          </cell>
        </row>
        <row r="284">
          <cell r="A284" t="str">
            <v>Carlson, Anders</v>
          </cell>
          <cell r="B284" t="str">
            <v>K</v>
          </cell>
          <cell r="C284" t="str">
            <v>GB</v>
          </cell>
          <cell r="D284">
            <v>35962</v>
          </cell>
          <cell r="E284" t="str">
            <v>23/6</v>
          </cell>
        </row>
        <row r="285">
          <cell r="A285" t="str">
            <v>Carlson, Daniel</v>
          </cell>
          <cell r="B285" t="str">
            <v>K</v>
          </cell>
          <cell r="C285" t="str">
            <v>LAV</v>
          </cell>
          <cell r="D285">
            <v>34722</v>
          </cell>
          <cell r="E285" t="str">
            <v>18/5</v>
          </cell>
          <cell r="F285" t="str">
            <v>18/6</v>
          </cell>
        </row>
        <row r="286">
          <cell r="A286" t="str">
            <v>Carman, Jackson</v>
          </cell>
          <cell r="B286" t="str">
            <v>T</v>
          </cell>
          <cell r="C286" t="str">
            <v>CIN</v>
          </cell>
          <cell r="D286">
            <v>36547</v>
          </cell>
          <cell r="E286" t="str">
            <v>21/2</v>
          </cell>
          <cell r="F286" t="str">
            <v>21/9</v>
          </cell>
          <cell r="G286" t="str">
            <v>0-0</v>
          </cell>
        </row>
        <row r="287">
          <cell r="A287" t="str">
            <v>Carr, Derek</v>
          </cell>
          <cell r="B287" t="str">
            <v>QB</v>
          </cell>
          <cell r="C287" t="str">
            <v>NO</v>
          </cell>
          <cell r="D287">
            <v>33325</v>
          </cell>
          <cell r="E287" t="str">
            <v>14/2</v>
          </cell>
          <cell r="F287" t="str">
            <v>14/1(7)</v>
          </cell>
        </row>
        <row r="288">
          <cell r="A288" t="str">
            <v>Carson, Chris</v>
          </cell>
          <cell r="D288">
            <v>34593</v>
          </cell>
          <cell r="E288" t="str">
            <v>17/7</v>
          </cell>
          <cell r="F288" t="str">
            <v>21/14</v>
          </cell>
        </row>
        <row r="289">
          <cell r="A289" t="str">
            <v>Carter, Andre</v>
          </cell>
          <cell r="B289" t="str">
            <v>OLB</v>
          </cell>
          <cell r="C289" t="str">
            <v>MIN</v>
          </cell>
          <cell r="D289">
            <v>36679</v>
          </cell>
          <cell r="E289" t="str">
            <v>23/FA</v>
          </cell>
          <cell r="G289" t="str">
            <v>00-0</v>
          </cell>
        </row>
        <row r="290">
          <cell r="A290" t="str">
            <v>Carter, DeAndre</v>
          </cell>
          <cell r="B290" t="str">
            <v>LP/LK</v>
          </cell>
          <cell r="C290" t="str">
            <v>LAV</v>
          </cell>
          <cell r="D290">
            <v>34069</v>
          </cell>
          <cell r="E290" t="str">
            <v>15/FA</v>
          </cell>
          <cell r="F290" t="str">
            <v>18/7</v>
          </cell>
        </row>
        <row r="291">
          <cell r="A291" t="str">
            <v>Carter, Jalen</v>
          </cell>
          <cell r="B291" t="str">
            <v>DT</v>
          </cell>
          <cell r="C291" t="str">
            <v>PHI</v>
          </cell>
          <cell r="D291">
            <v>36985</v>
          </cell>
          <cell r="E291" t="str">
            <v>23/1 (9)</v>
          </cell>
          <cell r="G291" t="str">
            <v>4-6</v>
          </cell>
        </row>
        <row r="292">
          <cell r="A292" t="str">
            <v>Carter, Ja'Tyre</v>
          </cell>
          <cell r="B292" t="str">
            <v>G/T</v>
          </cell>
          <cell r="C292" t="str">
            <v>CHI</v>
          </cell>
          <cell r="D292">
            <v>36175</v>
          </cell>
          <cell r="E292" t="str">
            <v>22/7</v>
          </cell>
          <cell r="G292" t="str">
            <v>0-0</v>
          </cell>
        </row>
        <row r="293">
          <cell r="A293" t="str">
            <v>Carter, Jermaine</v>
          </cell>
          <cell r="D293">
            <v>34713</v>
          </cell>
          <cell r="E293" t="str">
            <v>18/5</v>
          </cell>
          <cell r="F293" t="str">
            <v>18/10</v>
          </cell>
        </row>
        <row r="294">
          <cell r="A294" t="str">
            <v>Carter, Lorenzo</v>
          </cell>
          <cell r="B294" t="str">
            <v>OLB</v>
          </cell>
          <cell r="C294" t="str">
            <v>ATL</v>
          </cell>
          <cell r="D294">
            <v>35043</v>
          </cell>
          <cell r="E294" t="str">
            <v>18/3</v>
          </cell>
          <cell r="F294" t="str">
            <v>18/3</v>
          </cell>
          <cell r="G294" t="str">
            <v>00-7</v>
          </cell>
        </row>
        <row r="295">
          <cell r="A295" t="str">
            <v>Carter, Michael</v>
          </cell>
          <cell r="B295" t="str">
            <v>HB</v>
          </cell>
          <cell r="C295" t="str">
            <v>ARI</v>
          </cell>
          <cell r="D295">
            <v>36287</v>
          </cell>
          <cell r="E295" t="str">
            <v>21/4</v>
          </cell>
          <cell r="F295" t="str">
            <v>21/3</v>
          </cell>
          <cell r="G295" t="str">
            <v>0-0  30</v>
          </cell>
        </row>
        <row r="296">
          <cell r="A296" t="str">
            <v>Carter II, Michael</v>
          </cell>
          <cell r="B296" t="str">
            <v>CB</v>
          </cell>
          <cell r="C296" t="str">
            <v>NYJ</v>
          </cell>
          <cell r="D296">
            <v>36227</v>
          </cell>
          <cell r="E296" t="str">
            <v>21/5</v>
          </cell>
          <cell r="F296" t="str">
            <v>21/9</v>
          </cell>
          <cell r="G296" t="str">
            <v>6</v>
          </cell>
        </row>
        <row r="297">
          <cell r="A297" t="str">
            <v>Carter, Zachary</v>
          </cell>
          <cell r="B297" t="str">
            <v>DT</v>
          </cell>
          <cell r="C297" t="str">
            <v>CIN</v>
          </cell>
          <cell r="D297">
            <v>36257</v>
          </cell>
          <cell r="E297" t="str">
            <v>22/3</v>
          </cell>
          <cell r="F297" t="str">
            <v>22/6</v>
          </cell>
          <cell r="G297" t="str">
            <v>0-0</v>
          </cell>
        </row>
        <row r="298">
          <cell r="A298" t="str">
            <v>Cashman, Blake</v>
          </cell>
          <cell r="B298" t="str">
            <v>LLB</v>
          </cell>
          <cell r="C298" t="str">
            <v>HOU</v>
          </cell>
          <cell r="D298">
            <v>35195</v>
          </cell>
          <cell r="E298" t="str">
            <v>19/5</v>
          </cell>
          <cell r="F298" t="str">
            <v>19/7</v>
          </cell>
          <cell r="G298" t="str">
            <v>56-4</v>
          </cell>
        </row>
        <row r="299">
          <cell r="A299" t="str">
            <v>Cephus, Quintez</v>
          </cell>
          <cell r="D299">
            <v>35886</v>
          </cell>
          <cell r="E299" t="str">
            <v>20/5</v>
          </cell>
          <cell r="F299" t="str">
            <v>20/6</v>
          </cell>
        </row>
        <row r="300">
          <cell r="A300" t="str">
            <v>Chachere, Andre</v>
          </cell>
          <cell r="B300" t="str">
            <v>DB</v>
          </cell>
          <cell r="C300" t="str">
            <v>ARI</v>
          </cell>
          <cell r="D300">
            <v>35105</v>
          </cell>
          <cell r="E300" t="str">
            <v>18/FA</v>
          </cell>
          <cell r="G300" t="str">
            <v>04</v>
          </cell>
        </row>
        <row r="301">
          <cell r="A301" t="str">
            <v>Chaisson, K'Lavon</v>
          </cell>
          <cell r="B301" t="str">
            <v>OLB</v>
          </cell>
          <cell r="C301" t="str">
            <v>JAX</v>
          </cell>
          <cell r="D301">
            <v>36366</v>
          </cell>
          <cell r="E301" t="str">
            <v>20/1 (20)</v>
          </cell>
          <cell r="F301" t="str">
            <v>20/2</v>
          </cell>
          <cell r="G301" t="str">
            <v>00-4</v>
          </cell>
        </row>
        <row r="302">
          <cell r="A302" t="str">
            <v>Chandler, Sean</v>
          </cell>
          <cell r="B302" t="str">
            <v>DB</v>
          </cell>
          <cell r="C302" t="str">
            <v>WAS</v>
          </cell>
          <cell r="D302">
            <v>35182</v>
          </cell>
          <cell r="E302" t="str">
            <v>18/FA</v>
          </cell>
          <cell r="F302" t="str">
            <v>21/7</v>
          </cell>
          <cell r="G302" t="str">
            <v>00</v>
          </cell>
        </row>
        <row r="303">
          <cell r="A303" t="str">
            <v>Chandler, Ty</v>
          </cell>
          <cell r="B303" t="str">
            <v>HB</v>
          </cell>
          <cell r="C303" t="str">
            <v>MIN</v>
          </cell>
          <cell r="D303">
            <v>35927</v>
          </cell>
          <cell r="E303" t="str">
            <v>22/5</v>
          </cell>
          <cell r="G303" t="str">
            <v>0-0  102</v>
          </cell>
        </row>
        <row r="304">
          <cell r="A304" t="str">
            <v>Charbonnet, Zach</v>
          </cell>
          <cell r="B304" t="str">
            <v>HB</v>
          </cell>
          <cell r="C304" t="str">
            <v>SEA</v>
          </cell>
          <cell r="D304">
            <v>36899</v>
          </cell>
          <cell r="E304" t="str">
            <v>23/2</v>
          </cell>
          <cell r="G304" t="str">
            <v>0-2  108</v>
          </cell>
        </row>
        <row r="305">
          <cell r="A305" t="str">
            <v>Chark, DJ</v>
          </cell>
          <cell r="B305" t="str">
            <v>WR</v>
          </cell>
          <cell r="C305" t="str">
            <v>CAR</v>
          </cell>
          <cell r="D305">
            <v>35331</v>
          </cell>
          <cell r="E305" t="str">
            <v>18/2</v>
          </cell>
          <cell r="F305" t="str">
            <v>18/5</v>
          </cell>
        </row>
        <row r="306">
          <cell r="A306" t="str">
            <v>Charles, Saahdiq</v>
          </cell>
          <cell r="B306" t="str">
            <v>LG</v>
          </cell>
          <cell r="C306" t="str">
            <v>WAS</v>
          </cell>
          <cell r="D306">
            <v>36367</v>
          </cell>
          <cell r="E306" t="str">
            <v>20/4</v>
          </cell>
          <cell r="F306" t="str">
            <v>21/8</v>
          </cell>
          <cell r="G306" t="str">
            <v>0-2</v>
          </cell>
        </row>
        <row r="307">
          <cell r="A307" t="str">
            <v>Chase, Ja'Marr</v>
          </cell>
          <cell r="B307" t="str">
            <v>SE</v>
          </cell>
          <cell r="C307" t="str">
            <v>CIN</v>
          </cell>
          <cell r="D307">
            <v>36586</v>
          </cell>
          <cell r="E307" t="str">
            <v>21/1 (5)</v>
          </cell>
          <cell r="F307" t="str">
            <v>21/1(7)</v>
          </cell>
        </row>
        <row r="308">
          <cell r="A308" t="str">
            <v>Chenal, Leo</v>
          </cell>
          <cell r="B308" t="str">
            <v>LLB</v>
          </cell>
          <cell r="C308" t="str">
            <v>KC</v>
          </cell>
          <cell r="D308">
            <v>36825</v>
          </cell>
          <cell r="E308" t="str">
            <v>22/3</v>
          </cell>
          <cell r="F308" t="str">
            <v>22/2</v>
          </cell>
          <cell r="G308" t="str">
            <v>46-5</v>
          </cell>
        </row>
        <row r="309">
          <cell r="A309" t="str">
            <v>Chestnut, Julius</v>
          </cell>
          <cell r="D309">
            <v>36825</v>
          </cell>
          <cell r="E309" t="str">
            <v>22/FA</v>
          </cell>
          <cell r="F309" t="str">
            <v>22/13</v>
          </cell>
        </row>
        <row r="310">
          <cell r="A310" t="str">
            <v>Chinn, Jeremy</v>
          </cell>
          <cell r="B310" t="str">
            <v>S</v>
          </cell>
          <cell r="C310" t="str">
            <v>CAR</v>
          </cell>
          <cell r="D310">
            <v>35852</v>
          </cell>
          <cell r="E310" t="str">
            <v>20/2</v>
          </cell>
          <cell r="F310" t="str">
            <v>20/2</v>
          </cell>
          <cell r="G310" t="str">
            <v>44</v>
          </cell>
        </row>
        <row r="311">
          <cell r="A311" t="str">
            <v>Christensen, Brady</v>
          </cell>
          <cell r="D311">
            <v>35335</v>
          </cell>
          <cell r="E311" t="str">
            <v>21/3</v>
          </cell>
          <cell r="F311" t="str">
            <v>21/6</v>
          </cell>
        </row>
        <row r="312">
          <cell r="A312" t="str">
            <v>Christian, Geron</v>
          </cell>
          <cell r="B312" t="str">
            <v>T</v>
          </cell>
          <cell r="C312" t="str">
            <v>CLE</v>
          </cell>
          <cell r="D312">
            <v>35318</v>
          </cell>
          <cell r="E312" t="str">
            <v>18/3</v>
          </cell>
          <cell r="F312" t="str">
            <v>18/6</v>
          </cell>
          <cell r="G312" t="str">
            <v>0-0</v>
          </cell>
        </row>
        <row r="313">
          <cell r="A313" t="str">
            <v>Chubb, Bradley</v>
          </cell>
          <cell r="B313" t="str">
            <v>ROLB</v>
          </cell>
          <cell r="C313" t="str">
            <v>MIA</v>
          </cell>
          <cell r="D313">
            <v>35240</v>
          </cell>
          <cell r="E313" t="str">
            <v>18/1 (5)</v>
          </cell>
          <cell r="F313" t="str">
            <v>18/1(6)</v>
          </cell>
          <cell r="G313" t="str">
            <v>45-12-3*</v>
          </cell>
        </row>
        <row r="314">
          <cell r="A314" t="str">
            <v>Chubb, Nick</v>
          </cell>
          <cell r="B314" t="str">
            <v>HB</v>
          </cell>
          <cell r="C314" t="str">
            <v>CLE</v>
          </cell>
          <cell r="D314">
            <v>35060</v>
          </cell>
          <cell r="E314" t="str">
            <v>18/2</v>
          </cell>
          <cell r="F314" t="str">
            <v>18/1(13)</v>
          </cell>
          <cell r="G314" t="str">
            <v>0-0  28</v>
          </cell>
        </row>
        <row r="315">
          <cell r="A315" t="str">
            <v>Cisco, Andre</v>
          </cell>
          <cell r="B315" t="str">
            <v>FS</v>
          </cell>
          <cell r="C315" t="str">
            <v>JAX</v>
          </cell>
          <cell r="D315">
            <v>36608</v>
          </cell>
          <cell r="E315" t="str">
            <v>21/3</v>
          </cell>
          <cell r="F315" t="str">
            <v>21/3</v>
          </cell>
          <cell r="G315" t="str">
            <v>40</v>
          </cell>
        </row>
        <row r="316">
          <cell r="A316" t="str">
            <v>Clapp, Will</v>
          </cell>
          <cell r="B316" t="str">
            <v>C</v>
          </cell>
          <cell r="C316" t="str">
            <v>LAC</v>
          </cell>
          <cell r="D316">
            <v>35043</v>
          </cell>
          <cell r="E316" t="str">
            <v>18/7</v>
          </cell>
          <cell r="F316" t="str">
            <v>19/8</v>
          </cell>
          <cell r="G316" t="str">
            <v>0-3</v>
          </cell>
        </row>
        <row r="317">
          <cell r="A317" t="str">
            <v>Clark, Chuck</v>
          </cell>
          <cell r="D317">
            <v>34808</v>
          </cell>
          <cell r="E317" t="str">
            <v>17/6</v>
          </cell>
          <cell r="F317" t="str">
            <v>17/10</v>
          </cell>
        </row>
        <row r="318">
          <cell r="A318" t="str">
            <v>Clark, Damone</v>
          </cell>
          <cell r="B318" t="str">
            <v>MLB</v>
          </cell>
          <cell r="C318" t="str">
            <v>DAL</v>
          </cell>
          <cell r="D318">
            <v>36705</v>
          </cell>
          <cell r="E318" t="str">
            <v>22/5</v>
          </cell>
          <cell r="F318" t="str">
            <v>22/3</v>
          </cell>
          <cell r="G318" t="str">
            <v>40-0</v>
          </cell>
        </row>
        <row r="319">
          <cell r="A319" t="str">
            <v>Clark, Frank</v>
          </cell>
          <cell r="B319" t="str">
            <v>DE/OLB</v>
          </cell>
          <cell r="C319" t="str">
            <v>SEA</v>
          </cell>
          <cell r="D319">
            <v>34134</v>
          </cell>
          <cell r="E319" t="str">
            <v>15/2</v>
          </cell>
          <cell r="F319" t="str">
            <v>15/4</v>
          </cell>
          <cell r="G319" t="str">
            <v>0-0/00-0</v>
          </cell>
        </row>
        <row r="320">
          <cell r="A320" t="str">
            <v>Clark, Kei'Trel</v>
          </cell>
          <cell r="B320" t="str">
            <v>DB</v>
          </cell>
          <cell r="C320" t="str">
            <v>ARI</v>
          </cell>
          <cell r="D320">
            <v>36969</v>
          </cell>
          <cell r="E320" t="str">
            <v>23/6</v>
          </cell>
          <cell r="G320" t="str">
            <v>00</v>
          </cell>
        </row>
        <row r="321">
          <cell r="A321" t="str">
            <v>Clark, Kenny</v>
          </cell>
          <cell r="B321" t="str">
            <v>LE/DT</v>
          </cell>
          <cell r="C321" t="str">
            <v>GB</v>
          </cell>
          <cell r="D321">
            <v>34976</v>
          </cell>
          <cell r="E321" t="str">
            <v>16/1 (27)</v>
          </cell>
          <cell r="F321" t="str">
            <v>16/2</v>
          </cell>
          <cell r="G321" t="str">
            <v>5-8/0-8</v>
          </cell>
        </row>
        <row r="322">
          <cell r="A322" t="str">
            <v>Claypool, Chase</v>
          </cell>
          <cell r="D322">
            <v>35983</v>
          </cell>
          <cell r="E322" t="str">
            <v>20/2</v>
          </cell>
          <cell r="F322" t="str">
            <v>20/2</v>
          </cell>
        </row>
        <row r="323">
          <cell r="A323" t="str">
            <v>Clemons, Micheal</v>
          </cell>
          <cell r="B323" t="str">
            <v>DE</v>
          </cell>
          <cell r="C323" t="str">
            <v>NYJ</v>
          </cell>
          <cell r="D323">
            <v>35663</v>
          </cell>
          <cell r="E323" t="str">
            <v>22/4</v>
          </cell>
          <cell r="F323" t="str">
            <v>22/5</v>
          </cell>
          <cell r="G323" t="str">
            <v>0-2</v>
          </cell>
        </row>
        <row r="324">
          <cell r="A324" t="str">
            <v>Cleveland, Ben</v>
          </cell>
          <cell r="B324" t="str">
            <v>G/TE</v>
          </cell>
          <cell r="C324" t="str">
            <v>BAL</v>
          </cell>
          <cell r="D324">
            <v>36032</v>
          </cell>
          <cell r="E324" t="str">
            <v>21/3</v>
          </cell>
          <cell r="F324" t="str">
            <v>21/7</v>
          </cell>
          <cell r="G324" t="str">
            <v>4-0/4</v>
          </cell>
        </row>
        <row r="325">
          <cell r="A325" t="str">
            <v>Cleveland, Ezra</v>
          </cell>
          <cell r="B325" t="str">
            <v>LG</v>
          </cell>
          <cell r="C325" t="str">
            <v>JAX</v>
          </cell>
          <cell r="D325">
            <v>35923</v>
          </cell>
          <cell r="E325" t="str">
            <v>20/2</v>
          </cell>
          <cell r="F325" t="str">
            <v>20/3</v>
          </cell>
          <cell r="G325" t="str">
            <v>4-3</v>
          </cell>
        </row>
        <row r="326">
          <cell r="A326" t="str">
            <v>Clifford, Sean</v>
          </cell>
          <cell r="B326" t="str">
            <v>QB</v>
          </cell>
          <cell r="C326" t="str">
            <v>GB</v>
          </cell>
          <cell r="D326">
            <v>35990</v>
          </cell>
          <cell r="E326" t="str">
            <v>23/5</v>
          </cell>
          <cell r="G326" t="str">
            <v>1 attempt</v>
          </cell>
        </row>
        <row r="327">
          <cell r="A327" t="str">
            <v>Clowney, Jadeveon</v>
          </cell>
          <cell r="B327" t="str">
            <v>LE/OLB</v>
          </cell>
          <cell r="C327" t="str">
            <v>BAL</v>
          </cell>
          <cell r="D327">
            <v>34014</v>
          </cell>
          <cell r="E327" t="str">
            <v>14/1 (1)</v>
          </cell>
          <cell r="F327" t="str">
            <v>15/1(10)</v>
          </cell>
          <cell r="G327" t="str">
            <v>5-10/05-10</v>
          </cell>
        </row>
        <row r="328">
          <cell r="A328" t="str">
            <v>Cobb, Randall</v>
          </cell>
          <cell r="D328">
            <v>33107</v>
          </cell>
          <cell r="E328" t="str">
            <v>11/2</v>
          </cell>
          <cell r="F328" t="str">
            <v>20/12</v>
          </cell>
        </row>
        <row r="329">
          <cell r="A329" t="str">
            <v>Cochrane, Jack</v>
          </cell>
          <cell r="B329" t="str">
            <v>LB</v>
          </cell>
          <cell r="C329" t="str">
            <v>KC</v>
          </cell>
          <cell r="D329">
            <v>36200</v>
          </cell>
          <cell r="E329" t="str">
            <v>22/FA</v>
          </cell>
          <cell r="G329" t="str">
            <v>00-0</v>
          </cell>
        </row>
        <row r="330">
          <cell r="A330" t="str">
            <v>Cockrell, Ross</v>
          </cell>
          <cell r="D330">
            <v>33456</v>
          </cell>
          <cell r="E330" t="str">
            <v>14/4</v>
          </cell>
          <cell r="F330" t="str">
            <v>15/5</v>
          </cell>
        </row>
        <row r="331">
          <cell r="A331" t="str">
            <v>Cole, A.J.</v>
          </cell>
          <cell r="B331" t="str">
            <v>P</v>
          </cell>
          <cell r="C331" t="str">
            <v>LAV</v>
          </cell>
          <cell r="D331">
            <v>35030</v>
          </cell>
          <cell r="E331" t="str">
            <v>19/FA</v>
          </cell>
          <cell r="F331" t="str">
            <v>21/5</v>
          </cell>
        </row>
        <row r="332">
          <cell r="A332" t="str">
            <v>Cole, Dylan</v>
          </cell>
          <cell r="B332" t="str">
            <v>LB</v>
          </cell>
          <cell r="C332" t="str">
            <v>CHI</v>
          </cell>
          <cell r="D332">
            <v>34473</v>
          </cell>
          <cell r="E332" t="str">
            <v>17/FA</v>
          </cell>
          <cell r="F332" t="str">
            <v>17/8</v>
          </cell>
          <cell r="G332" t="str">
            <v>00-0</v>
          </cell>
        </row>
        <row r="333">
          <cell r="A333" t="str">
            <v>Cole, Keelan</v>
          </cell>
          <cell r="D333">
            <v>34079</v>
          </cell>
          <cell r="E333" t="str">
            <v>17/FA</v>
          </cell>
          <cell r="F333" t="str">
            <v>17/2</v>
          </cell>
        </row>
        <row r="334">
          <cell r="A334" t="str">
            <v>Cole, Mason</v>
          </cell>
          <cell r="B334" t="str">
            <v>C</v>
          </cell>
          <cell r="C334" t="str">
            <v>PIT</v>
          </cell>
          <cell r="D334">
            <v>35152</v>
          </cell>
          <cell r="E334" t="str">
            <v>18/3</v>
          </cell>
          <cell r="F334" t="str">
            <v>18/5</v>
          </cell>
          <cell r="G334" t="str">
            <v>4-2</v>
          </cell>
        </row>
        <row r="335">
          <cell r="A335" t="str">
            <v>Coleman, Tevin</v>
          </cell>
          <cell r="D335">
            <v>34075</v>
          </cell>
          <cell r="E335" t="str">
            <v>15/3</v>
          </cell>
          <cell r="F335" t="str">
            <v>15/2</v>
          </cell>
        </row>
        <row r="336">
          <cell r="A336" t="str">
            <v>Collier, L.J.</v>
          </cell>
          <cell r="D336">
            <v>34954</v>
          </cell>
          <cell r="E336" t="str">
            <v>19/1 (29)</v>
          </cell>
          <cell r="F336" t="str">
            <v>19/4</v>
          </cell>
        </row>
        <row r="337">
          <cell r="A337" t="str">
            <v>Collins, Alex</v>
          </cell>
          <cell r="D337">
            <v>34572</v>
          </cell>
          <cell r="E337" t="str">
            <v>16/5</v>
          </cell>
          <cell r="F337" t="str">
            <v>21/9</v>
          </cell>
        </row>
        <row r="338">
          <cell r="A338" t="str">
            <v>Collins, Jamie</v>
          </cell>
          <cell r="D338">
            <v>32801</v>
          </cell>
          <cell r="E338" t="str">
            <v>13/2</v>
          </cell>
          <cell r="F338" t="str">
            <v>13/1(16)</v>
          </cell>
        </row>
        <row r="339">
          <cell r="A339" t="str">
            <v>Collins, La'el</v>
          </cell>
          <cell r="D339">
            <v>34176</v>
          </cell>
          <cell r="E339" t="str">
            <v>15/FA</v>
          </cell>
          <cell r="F339" t="str">
            <v>15/1(22)</v>
          </cell>
        </row>
        <row r="340">
          <cell r="A340" t="str">
            <v>Collins, Landon</v>
          </cell>
          <cell r="D340">
            <v>34344</v>
          </cell>
          <cell r="E340" t="str">
            <v>15/2</v>
          </cell>
          <cell r="F340" t="str">
            <v>15/3</v>
          </cell>
        </row>
        <row r="341">
          <cell r="A341" t="str">
            <v>Collins, Maliek</v>
          </cell>
          <cell r="B341" t="str">
            <v>RDT</v>
          </cell>
          <cell r="C341" t="str">
            <v>HOU</v>
          </cell>
          <cell r="D341">
            <v>34797</v>
          </cell>
          <cell r="E341" t="str">
            <v>16/3</v>
          </cell>
          <cell r="F341" t="str">
            <v>16/4</v>
          </cell>
          <cell r="G341" t="str">
            <v>0-7</v>
          </cell>
        </row>
        <row r="342">
          <cell r="A342" t="str">
            <v>Collins, Nico</v>
          </cell>
          <cell r="B342" t="str">
            <v>FL</v>
          </cell>
          <cell r="C342" t="str">
            <v>HOU</v>
          </cell>
          <cell r="D342">
            <v>36238</v>
          </cell>
          <cell r="E342" t="str">
            <v>21/3</v>
          </cell>
          <cell r="F342" t="str">
            <v>21/3</v>
          </cell>
        </row>
        <row r="343">
          <cell r="A343" t="str">
            <v>Collins, Zaven</v>
          </cell>
          <cell r="B343" t="str">
            <v>LOLB</v>
          </cell>
          <cell r="C343" t="str">
            <v>ARI</v>
          </cell>
          <cell r="D343">
            <v>36299</v>
          </cell>
          <cell r="E343" t="str">
            <v>21/1 (16)</v>
          </cell>
          <cell r="F343" t="str">
            <v>21/3</v>
          </cell>
          <cell r="G343" t="str">
            <v>45-7</v>
          </cell>
        </row>
        <row r="344">
          <cell r="A344" t="str">
            <v>Colon, Trystan</v>
          </cell>
          <cell r="B344" t="str">
            <v>C/G</v>
          </cell>
          <cell r="C344" t="str">
            <v>ARI</v>
          </cell>
          <cell r="D344">
            <v>35877</v>
          </cell>
          <cell r="E344" t="str">
            <v>20/FA</v>
          </cell>
          <cell r="F344" t="str">
            <v>20/10</v>
          </cell>
          <cell r="G344" t="str">
            <v>0-0</v>
          </cell>
        </row>
        <row r="345">
          <cell r="A345" t="str">
            <v>Cominsky, John</v>
          </cell>
          <cell r="B345" t="str">
            <v>RE</v>
          </cell>
          <cell r="C345" t="str">
            <v>DET</v>
          </cell>
          <cell r="D345">
            <v>35025</v>
          </cell>
          <cell r="E345" t="str">
            <v>19/4</v>
          </cell>
          <cell r="F345" t="str">
            <v>19/6</v>
          </cell>
          <cell r="G345" t="str">
            <v>4-3</v>
          </cell>
        </row>
        <row r="346">
          <cell r="A346" t="str">
            <v>Compton, Tom</v>
          </cell>
          <cell r="D346">
            <v>32638</v>
          </cell>
          <cell r="E346" t="str">
            <v>12/6</v>
          </cell>
          <cell r="F346" t="str">
            <v>17/10</v>
          </cell>
        </row>
        <row r="347">
          <cell r="A347" t="str">
            <v>Conklin, Jack</v>
          </cell>
          <cell r="D347">
            <v>34563</v>
          </cell>
          <cell r="E347" t="str">
            <v>16/1 (8)</v>
          </cell>
          <cell r="F347" t="str">
            <v>16/1(7)</v>
          </cell>
        </row>
        <row r="348">
          <cell r="A348" t="str">
            <v>Conklin, Tyler</v>
          </cell>
          <cell r="B348" t="str">
            <v>TE</v>
          </cell>
          <cell r="C348" t="str">
            <v>NYJ</v>
          </cell>
          <cell r="D348">
            <v>34910</v>
          </cell>
          <cell r="E348" t="str">
            <v>18/5</v>
          </cell>
          <cell r="F348" t="str">
            <v>18/9</v>
          </cell>
          <cell r="G348" t="str">
            <v>4</v>
          </cell>
        </row>
        <row r="349">
          <cell r="A349" t="str">
            <v>Conner, Chamarri</v>
          </cell>
          <cell r="B349" t="str">
            <v>S</v>
          </cell>
          <cell r="C349" t="str">
            <v>KC</v>
          </cell>
          <cell r="D349">
            <v>36718</v>
          </cell>
          <cell r="E349" t="str">
            <v>23/4</v>
          </cell>
          <cell r="G349" t="str">
            <v>44</v>
          </cell>
        </row>
        <row r="350">
          <cell r="A350" t="str">
            <v>Conner, James</v>
          </cell>
          <cell r="B350" t="str">
            <v>HB</v>
          </cell>
          <cell r="C350" t="str">
            <v>ARI</v>
          </cell>
          <cell r="D350">
            <v>34824</v>
          </cell>
          <cell r="E350" t="str">
            <v>17/3</v>
          </cell>
          <cell r="F350" t="str">
            <v>17/3</v>
          </cell>
          <cell r="G350" t="str">
            <v>4-5  208</v>
          </cell>
        </row>
        <row r="351">
          <cell r="A351" t="str">
            <v>Cook, Alex</v>
          </cell>
          <cell r="B351" t="str">
            <v>DB</v>
          </cell>
          <cell r="C351" t="str">
            <v>CAR</v>
          </cell>
          <cell r="D351">
            <v>36301</v>
          </cell>
          <cell r="E351" t="str">
            <v>23/FA</v>
          </cell>
          <cell r="G351" t="str">
            <v>00</v>
          </cell>
        </row>
        <row r="352">
          <cell r="A352" t="str">
            <v>Cook, Bryan</v>
          </cell>
          <cell r="B352" t="str">
            <v>FS</v>
          </cell>
          <cell r="C352" t="str">
            <v>KC</v>
          </cell>
          <cell r="D352">
            <v>36410</v>
          </cell>
          <cell r="E352" t="str">
            <v>22/2</v>
          </cell>
          <cell r="F352" t="str">
            <v>22/3</v>
          </cell>
          <cell r="G352" t="str">
            <v>44</v>
          </cell>
        </row>
        <row r="353">
          <cell r="A353" t="str">
            <v>Cook, Dalvin</v>
          </cell>
          <cell r="B353" t="str">
            <v>HB</v>
          </cell>
          <cell r="C353" t="str">
            <v>NYJ</v>
          </cell>
          <cell r="D353">
            <v>34921</v>
          </cell>
          <cell r="E353" t="str">
            <v>17/2</v>
          </cell>
          <cell r="F353" t="str">
            <v>17/1(10)</v>
          </cell>
          <cell r="G353" t="str">
            <v>0-2  67</v>
          </cell>
        </row>
        <row r="354">
          <cell r="A354" t="str">
            <v>Cook, James</v>
          </cell>
          <cell r="B354" t="str">
            <v>HB</v>
          </cell>
          <cell r="C354" t="str">
            <v>BUF</v>
          </cell>
          <cell r="D354">
            <v>36428</v>
          </cell>
          <cell r="E354" t="str">
            <v>22/2</v>
          </cell>
          <cell r="F354" t="str">
            <v>22/1(24)</v>
          </cell>
          <cell r="G354" t="str">
            <v>0-0  237</v>
          </cell>
        </row>
        <row r="355">
          <cell r="A355" t="str">
            <v>Cook, Jared</v>
          </cell>
          <cell r="D355">
            <v>31874</v>
          </cell>
          <cell r="E355" t="str">
            <v>09/3</v>
          </cell>
          <cell r="F355" t="str">
            <v>09/7</v>
          </cell>
        </row>
        <row r="356">
          <cell r="A356" t="str">
            <v>Cooke, Logan</v>
          </cell>
          <cell r="B356" t="str">
            <v>P</v>
          </cell>
          <cell r="C356" t="str">
            <v>JAX</v>
          </cell>
          <cell r="D356">
            <v>34908</v>
          </cell>
          <cell r="E356" t="str">
            <v>18/7</v>
          </cell>
          <cell r="F356" t="str">
            <v>18/6</v>
          </cell>
        </row>
        <row r="357">
          <cell r="A357" t="str">
            <v>Cooks, Brandin</v>
          </cell>
          <cell r="B357" t="str">
            <v>SE</v>
          </cell>
          <cell r="C357" t="str">
            <v>DAL</v>
          </cell>
          <cell r="D357">
            <v>34237</v>
          </cell>
          <cell r="E357" t="str">
            <v>14/1 (20)</v>
          </cell>
          <cell r="F357" t="str">
            <v>14/1(16)</v>
          </cell>
        </row>
        <row r="358">
          <cell r="A358" t="str">
            <v>Cooper, Amari</v>
          </cell>
          <cell r="B358" t="str">
            <v>SE</v>
          </cell>
          <cell r="C358" t="str">
            <v>CLE</v>
          </cell>
          <cell r="D358">
            <v>34502</v>
          </cell>
          <cell r="E358" t="str">
            <v>15/1 (4)</v>
          </cell>
          <cell r="F358" t="str">
            <v>15/1(8)</v>
          </cell>
        </row>
        <row r="359">
          <cell r="A359" t="str">
            <v>Cooper, Jonathon</v>
          </cell>
          <cell r="B359" t="str">
            <v>LOLB</v>
          </cell>
          <cell r="C359" t="str">
            <v>DEN</v>
          </cell>
          <cell r="D359">
            <v>35803</v>
          </cell>
          <cell r="E359" t="str">
            <v>21/7</v>
          </cell>
          <cell r="F359" t="str">
            <v>21/10</v>
          </cell>
          <cell r="G359" t="str">
            <v>04-12-1*</v>
          </cell>
        </row>
        <row r="360">
          <cell r="A360" t="str">
            <v>Cooper, Pharoh</v>
          </cell>
          <cell r="D360">
            <v>34765</v>
          </cell>
          <cell r="E360" t="str">
            <v>16/4</v>
          </cell>
          <cell r="F360" t="str">
            <v>21/11</v>
          </cell>
        </row>
        <row r="361">
          <cell r="A361" t="str">
            <v>Copeland, Brandon</v>
          </cell>
          <cell r="D361">
            <v>33421</v>
          </cell>
          <cell r="E361" t="str">
            <v>13/FA</v>
          </cell>
          <cell r="F361" t="str">
            <v>18/3</v>
          </cell>
        </row>
        <row r="362">
          <cell r="A362" t="str">
            <v>Copeland, Marquise</v>
          </cell>
          <cell r="D362">
            <v>35559</v>
          </cell>
          <cell r="E362" t="str">
            <v>19/FA</v>
          </cell>
          <cell r="F362" t="str">
            <v>21/15</v>
          </cell>
        </row>
        <row r="363">
          <cell r="A363" t="str">
            <v>Corbett, Austin</v>
          </cell>
          <cell r="D363">
            <v>34947</v>
          </cell>
          <cell r="E363" t="str">
            <v>18/2</v>
          </cell>
          <cell r="F363" t="str">
            <v>18/8</v>
          </cell>
        </row>
        <row r="364">
          <cell r="A364" t="str">
            <v>Cosmi, Sam</v>
          </cell>
          <cell r="B364" t="str">
            <v>RG</v>
          </cell>
          <cell r="C364" t="str">
            <v>WAS</v>
          </cell>
          <cell r="D364">
            <v>36207</v>
          </cell>
          <cell r="E364" t="str">
            <v>21/2</v>
          </cell>
          <cell r="F364" t="str">
            <v>21/2</v>
          </cell>
          <cell r="G364" t="str">
            <v>6-5</v>
          </cell>
        </row>
        <row r="365">
          <cell r="A365" t="str">
            <v>Cotton, Lester</v>
          </cell>
          <cell r="B365" t="str">
            <v>LG</v>
          </cell>
          <cell r="C365" t="str">
            <v>MIA</v>
          </cell>
          <cell r="D365">
            <v>35115</v>
          </cell>
          <cell r="E365" t="str">
            <v>19/FA</v>
          </cell>
          <cell r="F365" t="str">
            <v>21/6</v>
          </cell>
          <cell r="G365" t="str">
            <v>0-3</v>
          </cell>
        </row>
        <row r="366">
          <cell r="A366" t="str">
            <v>Cousins, Kirk</v>
          </cell>
          <cell r="B366" t="str">
            <v>QB</v>
          </cell>
          <cell r="C366" t="str">
            <v>MIN</v>
          </cell>
          <cell r="D366">
            <v>32374</v>
          </cell>
          <cell r="E366" t="str">
            <v>12/4</v>
          </cell>
          <cell r="F366" t="str">
            <v>12/2</v>
          </cell>
        </row>
        <row r="367">
          <cell r="A367" t="str">
            <v>Coutee, Keke</v>
          </cell>
          <cell r="D367">
            <v>35444</v>
          </cell>
          <cell r="E367" t="str">
            <v>18/4</v>
          </cell>
          <cell r="F367" t="str">
            <v>18/6</v>
          </cell>
        </row>
        <row r="368">
          <cell r="A368" t="str">
            <v>Covey, Britain</v>
          </cell>
          <cell r="B368" t="str">
            <v>LP/KR</v>
          </cell>
          <cell r="C368" t="str">
            <v>PHI</v>
          </cell>
          <cell r="D368">
            <v>35507</v>
          </cell>
          <cell r="E368" t="str">
            <v>22/FA</v>
          </cell>
          <cell r="F368" t="str">
            <v>22/9</v>
          </cell>
        </row>
        <row r="369">
          <cell r="A369" t="str">
            <v>Covington, Christian</v>
          </cell>
          <cell r="D369">
            <v>34258</v>
          </cell>
          <cell r="E369" t="str">
            <v>15/6</v>
          </cell>
          <cell r="F369" t="str">
            <v>15/9</v>
          </cell>
        </row>
        <row r="370">
          <cell r="A370" t="str">
            <v>Coward, Rashaad</v>
          </cell>
          <cell r="D370">
            <v>34644</v>
          </cell>
          <cell r="E370" t="str">
            <v>17/FA</v>
          </cell>
          <cell r="F370" t="str">
            <v>19/4</v>
          </cell>
        </row>
        <row r="371">
          <cell r="A371" t="str">
            <v>Cox, Fletcher</v>
          </cell>
          <cell r="B371" t="str">
            <v>LE/DT</v>
          </cell>
          <cell r="C371" t="str">
            <v>PHI</v>
          </cell>
          <cell r="D371">
            <v>33220</v>
          </cell>
          <cell r="E371" t="str">
            <v>12/1 (12)</v>
          </cell>
          <cell r="F371" t="str">
            <v>12/1(21)</v>
          </cell>
          <cell r="G371" t="str">
            <v>4-5</v>
          </cell>
        </row>
        <row r="372">
          <cell r="A372" t="str">
            <v>Cox, Jabril</v>
          </cell>
          <cell r="B372" t="str">
            <v>LB</v>
          </cell>
          <cell r="C372" t="str">
            <v>WAS</v>
          </cell>
          <cell r="D372">
            <v>35901</v>
          </cell>
          <cell r="E372" t="str">
            <v>21/4</v>
          </cell>
          <cell r="F372" t="str">
            <v>22/9</v>
          </cell>
          <cell r="G372" t="str">
            <v>00-0</v>
          </cell>
        </row>
        <row r="373">
          <cell r="A373" t="str">
            <v>Crosby, Maxx</v>
          </cell>
          <cell r="B373" t="str">
            <v>LE</v>
          </cell>
          <cell r="C373" t="str">
            <v>LAV</v>
          </cell>
          <cell r="D373">
            <v>35664</v>
          </cell>
          <cell r="E373" t="str">
            <v>19/4</v>
          </cell>
          <cell r="F373" t="str">
            <v>19/2</v>
          </cell>
          <cell r="G373" t="str">
            <v>6-12-4*</v>
          </cell>
        </row>
        <row r="374">
          <cell r="A374" t="str">
            <v>Cross, Charles</v>
          </cell>
          <cell r="B374" t="str">
            <v>LT</v>
          </cell>
          <cell r="C374" t="str">
            <v>SEA</v>
          </cell>
          <cell r="D374">
            <v>36855</v>
          </cell>
          <cell r="E374" t="str">
            <v>22/1 (9)</v>
          </cell>
          <cell r="F374" t="str">
            <v>22/1(23)</v>
          </cell>
          <cell r="G374" t="str">
            <v>4-7</v>
          </cell>
        </row>
        <row r="375">
          <cell r="A375" t="str">
            <v>Cross, Nick</v>
          </cell>
          <cell r="B375" t="str">
            <v>SS</v>
          </cell>
          <cell r="C375" t="str">
            <v>IND</v>
          </cell>
          <cell r="D375">
            <v>37144</v>
          </cell>
          <cell r="E375" t="str">
            <v>22/3</v>
          </cell>
          <cell r="F375" t="str">
            <v>22/7</v>
          </cell>
          <cell r="G375" t="str">
            <v>05</v>
          </cell>
        </row>
        <row r="376">
          <cell r="A376" t="str">
            <v>Crowder, Jamison</v>
          </cell>
          <cell r="B376" t="str">
            <v>WR/LP</v>
          </cell>
          <cell r="C376" t="str">
            <v>WAS</v>
          </cell>
          <cell r="D376">
            <v>34137</v>
          </cell>
          <cell r="E376" t="str">
            <v>15/4</v>
          </cell>
          <cell r="F376" t="str">
            <v>15/5</v>
          </cell>
        </row>
        <row r="377">
          <cell r="A377" t="str">
            <v>Crowder, Tae</v>
          </cell>
          <cell r="D377">
            <v>35501</v>
          </cell>
          <cell r="E377" t="str">
            <v>20/7</v>
          </cell>
          <cell r="F377" t="str">
            <v>20/6</v>
          </cell>
        </row>
        <row r="378">
          <cell r="A378" t="str">
            <v>Cunningham, Korey</v>
          </cell>
          <cell r="D378">
            <v>34836</v>
          </cell>
          <cell r="E378" t="str">
            <v>18/7</v>
          </cell>
          <cell r="F378" t="str">
            <v>18/11</v>
          </cell>
        </row>
        <row r="379">
          <cell r="A379" t="str">
            <v>Cunningham, Zach</v>
          </cell>
          <cell r="B379" t="str">
            <v>RLB</v>
          </cell>
          <cell r="C379" t="str">
            <v>PHI</v>
          </cell>
          <cell r="D379">
            <v>34680</v>
          </cell>
          <cell r="E379" t="str">
            <v>17/2</v>
          </cell>
          <cell r="F379" t="str">
            <v>17/1(19)</v>
          </cell>
          <cell r="G379" t="str">
            <v>45-0</v>
          </cell>
        </row>
        <row r="380">
          <cell r="A380" t="str">
            <v>Curhan, Jake</v>
          </cell>
          <cell r="B380" t="str">
            <v>G/T</v>
          </cell>
          <cell r="C380" t="str">
            <v>SEA</v>
          </cell>
          <cell r="D380">
            <v>35835</v>
          </cell>
          <cell r="E380" t="str">
            <v>21/FA</v>
          </cell>
          <cell r="F380" t="str">
            <v>21/8</v>
          </cell>
          <cell r="G380" t="str">
            <v>4-0</v>
          </cell>
        </row>
        <row r="381">
          <cell r="A381" t="str">
            <v>Curl, Kamren</v>
          </cell>
          <cell r="B381" t="str">
            <v>SS</v>
          </cell>
          <cell r="C381" t="str">
            <v>WAS</v>
          </cell>
          <cell r="D381">
            <v>36222</v>
          </cell>
          <cell r="E381" t="str">
            <v>20/7</v>
          </cell>
          <cell r="F381" t="str">
            <v>20/4</v>
          </cell>
          <cell r="G381" t="str">
            <v>44</v>
          </cell>
        </row>
        <row r="382">
          <cell r="A382" t="str">
            <v>Cushenberry, Lloyd</v>
          </cell>
          <cell r="B382" t="str">
            <v>C</v>
          </cell>
          <cell r="C382" t="str">
            <v>DEN</v>
          </cell>
          <cell r="D382">
            <v>35756</v>
          </cell>
          <cell r="E382" t="str">
            <v>20/3</v>
          </cell>
          <cell r="F382" t="str">
            <v>20/3</v>
          </cell>
          <cell r="G382" t="str">
            <v>5-5</v>
          </cell>
        </row>
        <row r="383">
          <cell r="A383" t="str">
            <v>Daley, Dennis</v>
          </cell>
          <cell r="B383" t="str">
            <v>G</v>
          </cell>
          <cell r="C383" t="str">
            <v>ARI</v>
          </cell>
          <cell r="D383">
            <v>35284</v>
          </cell>
          <cell r="E383" t="str">
            <v>19/6</v>
          </cell>
          <cell r="F383" t="str">
            <v>19/6</v>
          </cell>
          <cell r="G383" t="str">
            <v>0-0</v>
          </cell>
        </row>
        <row r="384">
          <cell r="A384" t="str">
            <v>Dallas, DeeJay</v>
          </cell>
          <cell r="B384" t="str">
            <v>HB/LP/KR</v>
          </cell>
          <cell r="C384" t="str">
            <v>SEA</v>
          </cell>
          <cell r="D384">
            <v>36054</v>
          </cell>
          <cell r="E384" t="str">
            <v>20/4</v>
          </cell>
          <cell r="F384" t="str">
            <v>20/7</v>
          </cell>
          <cell r="G384" t="str">
            <v>0-0  10</v>
          </cell>
        </row>
        <row r="385">
          <cell r="A385" t="str">
            <v>Dalman, Drew</v>
          </cell>
          <cell r="B385" t="str">
            <v>C</v>
          </cell>
          <cell r="C385" t="str">
            <v>ATL</v>
          </cell>
          <cell r="D385">
            <v>36083</v>
          </cell>
          <cell r="E385" t="str">
            <v>21/4</v>
          </cell>
          <cell r="F385" t="str">
            <v>21/5</v>
          </cell>
          <cell r="G385" t="str">
            <v>6-4</v>
          </cell>
        </row>
        <row r="386">
          <cell r="A386" t="str">
            <v>Dalton, Andy</v>
          </cell>
          <cell r="B386" t="str">
            <v>QB</v>
          </cell>
          <cell r="C386" t="str">
            <v>CAR</v>
          </cell>
          <cell r="D386">
            <v>32079</v>
          </cell>
          <cell r="E386" t="str">
            <v>11/2</v>
          </cell>
          <cell r="F386" t="str">
            <v>21/12</v>
          </cell>
          <cell r="G386" t="str">
            <v>58 attempts</v>
          </cell>
        </row>
        <row r="387">
          <cell r="A387" t="str">
            <v>Daniels, James</v>
          </cell>
          <cell r="B387" t="str">
            <v>RG</v>
          </cell>
          <cell r="C387" t="str">
            <v>PIT</v>
          </cell>
          <cell r="D387">
            <v>35686</v>
          </cell>
          <cell r="E387" t="str">
            <v>18/2</v>
          </cell>
          <cell r="F387" t="str">
            <v>18/3</v>
          </cell>
          <cell r="G387" t="str">
            <v>4-7</v>
          </cell>
        </row>
        <row r="388">
          <cell r="A388" t="str">
            <v>Danna, Mike</v>
          </cell>
          <cell r="B388" t="str">
            <v>RE</v>
          </cell>
          <cell r="C388" t="str">
            <v>KC</v>
          </cell>
          <cell r="D388">
            <v>35765</v>
          </cell>
          <cell r="E388" t="str">
            <v>20/5</v>
          </cell>
          <cell r="F388" t="str">
            <v>20/11</v>
          </cell>
          <cell r="G388" t="str">
            <v>4-8</v>
          </cell>
        </row>
        <row r="389">
          <cell r="A389" t="str">
            <v>Dantzler, Cameron</v>
          </cell>
          <cell r="D389">
            <v>36041</v>
          </cell>
          <cell r="E389" t="str">
            <v>20/3</v>
          </cell>
          <cell r="F389" t="str">
            <v>20/3</v>
          </cell>
        </row>
        <row r="390">
          <cell r="A390" t="str">
            <v>Darby, Ronald</v>
          </cell>
          <cell r="B390" t="str">
            <v>CB</v>
          </cell>
          <cell r="C390" t="str">
            <v>BAL</v>
          </cell>
          <cell r="D390">
            <v>34336</v>
          </cell>
          <cell r="E390" t="str">
            <v>15/2</v>
          </cell>
          <cell r="F390" t="str">
            <v>15/1(11)</v>
          </cell>
          <cell r="G390" t="str">
            <v>4</v>
          </cell>
        </row>
        <row r="391">
          <cell r="A391" t="str">
            <v>Darden, Jaelon</v>
          </cell>
          <cell r="B391" t="str">
            <v>PR</v>
          </cell>
          <cell r="C391" t="str">
            <v>CLE</v>
          </cell>
          <cell r="D391">
            <v>36174</v>
          </cell>
          <cell r="E391" t="str">
            <v>21/4</v>
          </cell>
          <cell r="F391" t="str">
            <v>21/8</v>
          </cell>
        </row>
        <row r="392">
          <cell r="A392" t="str">
            <v>Darnold, Sam</v>
          </cell>
          <cell r="B392" t="str">
            <v>QB</v>
          </cell>
          <cell r="C392" t="str">
            <v>SF</v>
          </cell>
          <cell r="D392">
            <v>35586</v>
          </cell>
          <cell r="E392" t="str">
            <v>18/1 (3)</v>
          </cell>
          <cell r="F392" t="str">
            <v>18/1(2)</v>
          </cell>
          <cell r="G392" t="str">
            <v>46 attempts</v>
          </cell>
        </row>
        <row r="393">
          <cell r="A393" t="str">
            <v>Darrisaw, Christian</v>
          </cell>
          <cell r="B393" t="str">
            <v>LT</v>
          </cell>
          <cell r="C393" t="str">
            <v>MIN</v>
          </cell>
          <cell r="D393">
            <v>36313</v>
          </cell>
          <cell r="E393" t="str">
            <v>21/1 (23)</v>
          </cell>
          <cell r="F393" t="str">
            <v>21/1(13)</v>
          </cell>
          <cell r="G393" t="str">
            <v>5-7</v>
          </cell>
        </row>
        <row r="394">
          <cell r="A394" t="str">
            <v>Davenport, Julie'n</v>
          </cell>
          <cell r="D394">
            <v>34708</v>
          </cell>
          <cell r="E394" t="str">
            <v>17/4</v>
          </cell>
          <cell r="F394" t="str">
            <v>17/6</v>
          </cell>
        </row>
        <row r="395">
          <cell r="A395" t="str">
            <v>Davenport, Marcus</v>
          </cell>
          <cell r="B395" t="str">
            <v>LB</v>
          </cell>
          <cell r="C395" t="str">
            <v>MIN</v>
          </cell>
          <cell r="D395">
            <v>35312</v>
          </cell>
          <cell r="E395" t="str">
            <v>18/1 (14)</v>
          </cell>
          <cell r="F395" t="str">
            <v>18/2</v>
          </cell>
          <cell r="G395" t="str">
            <v>00-4</v>
          </cell>
        </row>
        <row r="396">
          <cell r="A396" t="str">
            <v>David, Lavonte</v>
          </cell>
          <cell r="B396" t="str">
            <v>RILB</v>
          </cell>
          <cell r="C396" t="str">
            <v>TB</v>
          </cell>
          <cell r="D396">
            <v>32896</v>
          </cell>
          <cell r="E396" t="str">
            <v>12/2</v>
          </cell>
          <cell r="F396" t="str">
            <v>12/1(18)</v>
          </cell>
          <cell r="G396" t="str">
            <v>55-7</v>
          </cell>
        </row>
        <row r="397">
          <cell r="A397" t="str">
            <v>Davidson, D.J.</v>
          </cell>
          <cell r="B397" t="str">
            <v>DT/DE</v>
          </cell>
          <cell r="C397" t="str">
            <v>NYG</v>
          </cell>
          <cell r="D397">
            <v>35692</v>
          </cell>
          <cell r="E397" t="str">
            <v>22/5</v>
          </cell>
          <cell r="G397" t="str">
            <v>0-1</v>
          </cell>
        </row>
        <row r="398">
          <cell r="A398" t="str">
            <v>Davidson, Marlon</v>
          </cell>
          <cell r="B398" t="str">
            <v>DT/DE</v>
          </cell>
          <cell r="C398" t="str">
            <v>TEN</v>
          </cell>
          <cell r="D398">
            <v>35926</v>
          </cell>
          <cell r="E398" t="str">
            <v>20/2</v>
          </cell>
          <cell r="F398" t="str">
            <v>20/8</v>
          </cell>
          <cell r="G398" t="str">
            <v>0-1</v>
          </cell>
        </row>
        <row r="399">
          <cell r="A399" t="str">
            <v>Davis, Ashtyn</v>
          </cell>
          <cell r="B399" t="str">
            <v>DB/OLB</v>
          </cell>
          <cell r="C399" t="str">
            <v>NYJ</v>
          </cell>
          <cell r="D399">
            <v>35348</v>
          </cell>
          <cell r="E399" t="str">
            <v>20/3</v>
          </cell>
          <cell r="F399" t="str">
            <v>20/6</v>
          </cell>
          <cell r="G399" t="str">
            <v>40/40-0</v>
          </cell>
        </row>
        <row r="400">
          <cell r="A400" t="str">
            <v>Davis, Carl</v>
          </cell>
          <cell r="D400">
            <v>33665</v>
          </cell>
          <cell r="E400" t="str">
            <v>15/3</v>
          </cell>
          <cell r="F400" t="str">
            <v>17/6</v>
          </cell>
        </row>
        <row r="401">
          <cell r="A401" t="str">
            <v>Davis, Carlton</v>
          </cell>
          <cell r="B401" t="str">
            <v>LCB</v>
          </cell>
          <cell r="C401" t="str">
            <v>TB</v>
          </cell>
          <cell r="D401">
            <v>35430</v>
          </cell>
          <cell r="E401" t="str">
            <v>18/2</v>
          </cell>
          <cell r="F401" t="str">
            <v>18/4</v>
          </cell>
          <cell r="G401" t="str">
            <v>4</v>
          </cell>
        </row>
        <row r="402">
          <cell r="A402" t="str">
            <v>Davis, Corey</v>
          </cell>
          <cell r="D402">
            <v>34710</v>
          </cell>
          <cell r="E402" t="str">
            <v>17/1 (5)</v>
          </cell>
          <cell r="F402" t="str">
            <v>17/3</v>
          </cell>
        </row>
        <row r="403">
          <cell r="A403" t="str">
            <v>Davis, Demario</v>
          </cell>
          <cell r="B403" t="str">
            <v>MLB</v>
          </cell>
          <cell r="C403" t="str">
            <v>NO</v>
          </cell>
          <cell r="D403">
            <v>32519</v>
          </cell>
          <cell r="E403" t="str">
            <v>12/3</v>
          </cell>
          <cell r="F403" t="str">
            <v>12/3</v>
          </cell>
          <cell r="G403" t="str">
            <v>66-9</v>
          </cell>
        </row>
        <row r="404">
          <cell r="A404" t="str">
            <v>Davis, Derius</v>
          </cell>
          <cell r="B404" t="str">
            <v>LP/LK</v>
          </cell>
          <cell r="C404" t="str">
            <v>LAC</v>
          </cell>
          <cell r="D404">
            <v>36780</v>
          </cell>
          <cell r="E404" t="str">
            <v>23/4</v>
          </cell>
        </row>
        <row r="405">
          <cell r="A405" t="str">
            <v>Davis, Gabe</v>
          </cell>
          <cell r="B405" t="str">
            <v>SE</v>
          </cell>
          <cell r="C405" t="str">
            <v>BUF</v>
          </cell>
          <cell r="D405">
            <v>36251</v>
          </cell>
          <cell r="E405" t="str">
            <v>20/4</v>
          </cell>
          <cell r="F405" t="str">
            <v>20/5</v>
          </cell>
          <cell r="G405" t="str">
            <v>4</v>
          </cell>
        </row>
        <row r="406">
          <cell r="A406" t="str">
            <v>Davis, Jalen</v>
          </cell>
          <cell r="B406" t="str">
            <v>DB</v>
          </cell>
          <cell r="C406" t="str">
            <v>CIN</v>
          </cell>
          <cell r="D406">
            <v>35097</v>
          </cell>
          <cell r="E406" t="str">
            <v>18/FA</v>
          </cell>
          <cell r="G406" t="str">
            <v>00</v>
          </cell>
        </row>
        <row r="407">
          <cell r="A407" t="str">
            <v>Davis, Jamin</v>
          </cell>
          <cell r="B407" t="str">
            <v>LLB</v>
          </cell>
          <cell r="C407" t="str">
            <v>WAS</v>
          </cell>
          <cell r="D407">
            <v>36141</v>
          </cell>
          <cell r="E407" t="str">
            <v>21/1 (19)</v>
          </cell>
          <cell r="F407" t="str">
            <v>21/3</v>
          </cell>
          <cell r="G407" t="str">
            <v>04-5</v>
          </cell>
        </row>
        <row r="408">
          <cell r="A408" t="str">
            <v>Davis, Jarrad</v>
          </cell>
          <cell r="D408">
            <v>34654</v>
          </cell>
          <cell r="E408" t="str">
            <v>17/1 (24)</v>
          </cell>
          <cell r="F408" t="str">
            <v>22/10</v>
          </cell>
        </row>
        <row r="409">
          <cell r="A409" t="str">
            <v>Davis, Jesse</v>
          </cell>
          <cell r="D409">
            <v>33496</v>
          </cell>
          <cell r="E409" t="str">
            <v>15/FA</v>
          </cell>
          <cell r="F409" t="str">
            <v>17/7</v>
          </cell>
        </row>
        <row r="410">
          <cell r="A410" t="str">
            <v>Davis, Jordan</v>
          </cell>
          <cell r="B410" t="str">
            <v>LDT</v>
          </cell>
          <cell r="C410" t="str">
            <v>PHI</v>
          </cell>
          <cell r="D410">
            <v>36537</v>
          </cell>
          <cell r="E410" t="str">
            <v>22/1 (13)</v>
          </cell>
          <cell r="F410" t="str">
            <v>22/2</v>
          </cell>
          <cell r="G410" t="str">
            <v>5-3</v>
          </cell>
        </row>
        <row r="411">
          <cell r="A411" t="str">
            <v>Davis, Kalia</v>
          </cell>
          <cell r="B411" t="str">
            <v>DT</v>
          </cell>
          <cell r="C411" t="str">
            <v>SF</v>
          </cell>
          <cell r="D411">
            <v>36070</v>
          </cell>
          <cell r="E411" t="str">
            <v>22/6</v>
          </cell>
          <cell r="G411" t="str">
            <v>0-2</v>
          </cell>
        </row>
        <row r="412">
          <cell r="A412" t="str">
            <v>Davis, Khalil</v>
          </cell>
          <cell r="B412" t="str">
            <v>DT/DE</v>
          </cell>
          <cell r="C412" t="str">
            <v>HOU</v>
          </cell>
          <cell r="D412">
            <v>35299</v>
          </cell>
          <cell r="E412" t="str">
            <v>20/6</v>
          </cell>
          <cell r="G412" t="str">
            <v>0-4</v>
          </cell>
        </row>
        <row r="413">
          <cell r="A413" t="str">
            <v>Davis, Malik</v>
          </cell>
          <cell r="D413">
            <v>36125</v>
          </cell>
          <cell r="E413" t="str">
            <v>22/FA</v>
          </cell>
          <cell r="F413" t="str">
            <v>22/14</v>
          </cell>
        </row>
        <row r="414">
          <cell r="A414" t="str">
            <v>Davis, Michael</v>
          </cell>
          <cell r="B414" t="str">
            <v>RCB</v>
          </cell>
          <cell r="C414" t="str">
            <v>LAC</v>
          </cell>
          <cell r="D414">
            <v>34705</v>
          </cell>
          <cell r="E414" t="str">
            <v>17/FA</v>
          </cell>
          <cell r="F414" t="str">
            <v>18/4</v>
          </cell>
          <cell r="G414" t="str">
            <v>0</v>
          </cell>
        </row>
        <row r="415">
          <cell r="A415" t="str">
            <v>Davis, Mike</v>
          </cell>
          <cell r="D415">
            <v>34019</v>
          </cell>
          <cell r="E415" t="str">
            <v>15/4</v>
          </cell>
          <cell r="F415" t="str">
            <v>16/13</v>
          </cell>
        </row>
        <row r="416">
          <cell r="A416" t="str">
            <v>Davis, Nate</v>
          </cell>
          <cell r="B416" t="str">
            <v>RG</v>
          </cell>
          <cell r="C416" t="str">
            <v>CHI</v>
          </cell>
          <cell r="D416">
            <v>35331</v>
          </cell>
          <cell r="E416" t="str">
            <v>19/3</v>
          </cell>
          <cell r="F416" t="str">
            <v>19/5</v>
          </cell>
          <cell r="G416" t="str">
            <v>0-2</v>
          </cell>
        </row>
        <row r="417">
          <cell r="A417" t="str">
            <v>Davis, Raekwon</v>
          </cell>
          <cell r="B417" t="str">
            <v>NT</v>
          </cell>
          <cell r="C417" t="str">
            <v>MIA</v>
          </cell>
          <cell r="D417">
            <v>35591</v>
          </cell>
          <cell r="E417" t="str">
            <v>20/2</v>
          </cell>
          <cell r="F417" t="str">
            <v>20/1(14)</v>
          </cell>
          <cell r="G417" t="str">
            <v>5-1</v>
          </cell>
        </row>
        <row r="418">
          <cell r="A418" t="str">
            <v>Davis-Gaither, Akeem</v>
          </cell>
          <cell r="B418" t="str">
            <v>LB</v>
          </cell>
          <cell r="C418" t="str">
            <v>CIN</v>
          </cell>
          <cell r="D418">
            <v>35694</v>
          </cell>
          <cell r="E418" t="str">
            <v>20/4</v>
          </cell>
          <cell r="F418" t="str">
            <v>20/6</v>
          </cell>
          <cell r="G418" t="str">
            <v>00-0</v>
          </cell>
        </row>
        <row r="419">
          <cell r="A419" t="str">
            <v>Davison, Tyeler</v>
          </cell>
          <cell r="D419">
            <v>33870</v>
          </cell>
          <cell r="E419" t="str">
            <v>15/5</v>
          </cell>
          <cell r="F419" t="str">
            <v>15/7</v>
          </cell>
        </row>
        <row r="420">
          <cell r="A420" t="str">
            <v>Dawkins, Dion</v>
          </cell>
          <cell r="B420" t="str">
            <v>LT</v>
          </cell>
          <cell r="C420" t="str">
            <v>BUF</v>
          </cell>
          <cell r="D420">
            <v>34450</v>
          </cell>
          <cell r="E420" t="str">
            <v>17/2</v>
          </cell>
          <cell r="F420" t="str">
            <v>17/2</v>
          </cell>
          <cell r="G420" t="str">
            <v>6-7</v>
          </cell>
        </row>
        <row r="421">
          <cell r="A421" t="str">
            <v>Day, Sheldon</v>
          </cell>
          <cell r="B421" t="str">
            <v>DT/DE</v>
          </cell>
          <cell r="C421" t="str">
            <v>MIN</v>
          </cell>
          <cell r="D421">
            <v>34516</v>
          </cell>
          <cell r="E421" t="str">
            <v>16/4</v>
          </cell>
          <cell r="F421" t="str">
            <v>16/7</v>
          </cell>
          <cell r="G421" t="str">
            <v>0-0</v>
          </cell>
        </row>
        <row r="422">
          <cell r="A422" t="str">
            <v>Deablo, Divine</v>
          </cell>
          <cell r="B422" t="str">
            <v>RLB</v>
          </cell>
          <cell r="C422" t="str">
            <v>LAV</v>
          </cell>
          <cell r="D422">
            <v>36024</v>
          </cell>
          <cell r="E422" t="str">
            <v>21/3</v>
          </cell>
          <cell r="F422" t="str">
            <v>21/3</v>
          </cell>
          <cell r="G422" t="str">
            <v>45-3</v>
          </cell>
        </row>
        <row r="423">
          <cell r="A423" t="str">
            <v>Dean, Jamel</v>
          </cell>
          <cell r="B423" t="str">
            <v>RCB</v>
          </cell>
          <cell r="C423" t="str">
            <v>TB</v>
          </cell>
          <cell r="D423">
            <v>35353</v>
          </cell>
          <cell r="E423" t="str">
            <v>19/3</v>
          </cell>
          <cell r="F423" t="str">
            <v>19/2</v>
          </cell>
          <cell r="G423" t="str">
            <v>4</v>
          </cell>
        </row>
        <row r="424">
          <cell r="A424" t="str">
            <v>Dean, Nakobe</v>
          </cell>
          <cell r="B424" t="str">
            <v>LB</v>
          </cell>
          <cell r="C424" t="str">
            <v>PHI</v>
          </cell>
          <cell r="D424">
            <v>36873</v>
          </cell>
          <cell r="E424" t="str">
            <v>22/3</v>
          </cell>
          <cell r="G424" t="str">
            <v>04-2</v>
          </cell>
        </row>
        <row r="425">
          <cell r="A425" t="str">
            <v>Deayon, Dont'e</v>
          </cell>
          <cell r="D425">
            <v>34362</v>
          </cell>
          <cell r="E425" t="str">
            <v>16/FA</v>
          </cell>
          <cell r="F425" t="str">
            <v>21/10</v>
          </cell>
        </row>
        <row r="426">
          <cell r="A426" t="str">
            <v>Decker, Taylor</v>
          </cell>
          <cell r="B426" t="str">
            <v>LT</v>
          </cell>
          <cell r="C426" t="str">
            <v>DET</v>
          </cell>
          <cell r="D426">
            <v>34204</v>
          </cell>
          <cell r="E426" t="str">
            <v>16/1 (16)</v>
          </cell>
          <cell r="F426" t="str">
            <v>16/1(15)</v>
          </cell>
          <cell r="G426" t="str">
            <v>5-7</v>
          </cell>
        </row>
        <row r="427">
          <cell r="A427" t="str">
            <v>Deculus, Austin</v>
          </cell>
          <cell r="B427" t="str">
            <v>T</v>
          </cell>
          <cell r="C427" t="str">
            <v>HOU</v>
          </cell>
          <cell r="D427">
            <v>36231</v>
          </cell>
          <cell r="E427" t="str">
            <v>22/6</v>
          </cell>
          <cell r="G427" t="str">
            <v>0-0</v>
          </cell>
        </row>
        <row r="428">
          <cell r="A428" t="str">
            <v>Deguara, Josiah</v>
          </cell>
          <cell r="B428" t="str">
            <v>TE/BB</v>
          </cell>
          <cell r="C428" t="str">
            <v>GB</v>
          </cell>
          <cell r="D428">
            <v>35475</v>
          </cell>
          <cell r="E428" t="str">
            <v>20/3</v>
          </cell>
          <cell r="F428" t="str">
            <v>21/5</v>
          </cell>
          <cell r="G428" t="str">
            <v>4/0-0</v>
          </cell>
        </row>
        <row r="429">
          <cell r="A429" t="str">
            <v>Deiter, Michael</v>
          </cell>
          <cell r="B429" t="str">
            <v>C/G/T</v>
          </cell>
          <cell r="C429" t="str">
            <v>HOU</v>
          </cell>
          <cell r="D429">
            <v>35311</v>
          </cell>
          <cell r="E429" t="str">
            <v>19/3</v>
          </cell>
          <cell r="F429" t="str">
            <v>19/7</v>
          </cell>
          <cell r="G429" t="str">
            <v>0-5</v>
          </cell>
        </row>
        <row r="430">
          <cell r="A430" t="str">
            <v>Delaney, Dee</v>
          </cell>
          <cell r="B430" t="str">
            <v>DB</v>
          </cell>
          <cell r="C430" t="str">
            <v>TB</v>
          </cell>
          <cell r="D430">
            <v>34750</v>
          </cell>
          <cell r="E430" t="str">
            <v>18/FA</v>
          </cell>
          <cell r="G430" t="str">
            <v>00</v>
          </cell>
        </row>
        <row r="431">
          <cell r="A431" t="str">
            <v>Dell, Tank</v>
          </cell>
          <cell r="B431" t="str">
            <v>FL/PR</v>
          </cell>
          <cell r="C431" t="str">
            <v>HOU</v>
          </cell>
          <cell r="D431">
            <v>36462</v>
          </cell>
          <cell r="E431" t="str">
            <v>23/3</v>
          </cell>
        </row>
        <row r="432">
          <cell r="A432" t="str">
            <v>Delpit, Grant</v>
          </cell>
          <cell r="B432" t="str">
            <v>SS</v>
          </cell>
          <cell r="C432" t="str">
            <v>CLE</v>
          </cell>
          <cell r="D432">
            <v>36058</v>
          </cell>
          <cell r="E432" t="str">
            <v>20/2</v>
          </cell>
          <cell r="F432" t="str">
            <v>21/3</v>
          </cell>
          <cell r="G432" t="str">
            <v>50</v>
          </cell>
        </row>
        <row r="433">
          <cell r="A433" t="str">
            <v>Demercado, Emari</v>
          </cell>
          <cell r="B433" t="str">
            <v>HB</v>
          </cell>
          <cell r="C433" t="str">
            <v>ARI</v>
          </cell>
          <cell r="D433">
            <v>36180</v>
          </cell>
          <cell r="E433" t="str">
            <v>23/FA</v>
          </cell>
          <cell r="G433" t="str">
            <v>0-3  58</v>
          </cell>
        </row>
        <row r="434">
          <cell r="A434" t="str">
            <v>Desir, Pierre</v>
          </cell>
          <cell r="D434">
            <v>33124</v>
          </cell>
          <cell r="E434" t="str">
            <v>14/4</v>
          </cell>
          <cell r="F434" t="str">
            <v>19/12</v>
          </cell>
        </row>
        <row r="435">
          <cell r="A435" t="str">
            <v>DeVito, Tommy</v>
          </cell>
          <cell r="B435" t="str">
            <v>QB</v>
          </cell>
          <cell r="C435" t="str">
            <v>NYG</v>
          </cell>
          <cell r="D435">
            <v>36014</v>
          </cell>
          <cell r="E435" t="str">
            <v>23/FA</v>
          </cell>
        </row>
        <row r="436">
          <cell r="A436" t="str">
            <v>Dexter, Gervon</v>
          </cell>
          <cell r="B436" t="str">
            <v>DT</v>
          </cell>
          <cell r="C436" t="str">
            <v>CHI</v>
          </cell>
          <cell r="D436">
            <v>37169</v>
          </cell>
          <cell r="E436" t="str">
            <v>23/2</v>
          </cell>
          <cell r="G436" t="str">
            <v>0-4</v>
          </cell>
        </row>
        <row r="437">
          <cell r="A437" t="str">
            <v>Diaby, YaYa</v>
          </cell>
          <cell r="B437" t="str">
            <v>ROLB</v>
          </cell>
          <cell r="C437" t="str">
            <v>TB</v>
          </cell>
          <cell r="D437">
            <v>36310</v>
          </cell>
          <cell r="E437" t="str">
            <v>23/3</v>
          </cell>
          <cell r="G437" t="str">
            <v>04-10</v>
          </cell>
        </row>
        <row r="438">
          <cell r="A438" t="str">
            <v>Dicker, Cameron</v>
          </cell>
          <cell r="B438" t="str">
            <v>K</v>
          </cell>
          <cell r="C438" t="str">
            <v>LAC</v>
          </cell>
          <cell r="D438">
            <v>36652</v>
          </cell>
          <cell r="E438" t="str">
            <v>22/FA</v>
          </cell>
          <cell r="F438" t="str">
            <v>22/6</v>
          </cell>
        </row>
        <row r="439">
          <cell r="A439" t="str">
            <v>Dickerson, Landon</v>
          </cell>
          <cell r="B439" t="str">
            <v>LG/C</v>
          </cell>
          <cell r="C439" t="str">
            <v>PHI</v>
          </cell>
          <cell r="D439">
            <v>36068</v>
          </cell>
          <cell r="E439" t="str">
            <v>21/2</v>
          </cell>
          <cell r="F439" t="str">
            <v>21/3</v>
          </cell>
          <cell r="G439" t="str">
            <v>4-5/0-5</v>
          </cell>
        </row>
        <row r="440">
          <cell r="A440" t="str">
            <v>Dickerson, Matt</v>
          </cell>
          <cell r="B440" t="str">
            <v>DT</v>
          </cell>
          <cell r="C440" t="str">
            <v>KC</v>
          </cell>
          <cell r="D440">
            <v>35012</v>
          </cell>
          <cell r="E440" t="str">
            <v>18/FA</v>
          </cell>
          <cell r="G440" t="str">
            <v>0-0</v>
          </cell>
        </row>
        <row r="441">
          <cell r="A441" t="str">
            <v>Dickson, Michael</v>
          </cell>
          <cell r="B441" t="str">
            <v>P</v>
          </cell>
          <cell r="C441" t="str">
            <v>SEA</v>
          </cell>
          <cell r="D441">
            <v>35068</v>
          </cell>
          <cell r="E441" t="str">
            <v>18/5</v>
          </cell>
          <cell r="F441" t="str">
            <v>18/5</v>
          </cell>
        </row>
        <row r="442">
          <cell r="A442" t="str">
            <v>Diggs, Quandre</v>
          </cell>
          <cell r="B442" t="str">
            <v>FS</v>
          </cell>
          <cell r="C442" t="str">
            <v>SEA</v>
          </cell>
          <cell r="D442">
            <v>33991</v>
          </cell>
          <cell r="E442" t="str">
            <v>15/6</v>
          </cell>
          <cell r="F442" t="str">
            <v>15/5</v>
          </cell>
          <cell r="G442" t="str">
            <v>40</v>
          </cell>
        </row>
        <row r="443">
          <cell r="A443" t="str">
            <v>Diggs, Stefon</v>
          </cell>
          <cell r="B443" t="str">
            <v>FL</v>
          </cell>
          <cell r="C443" t="str">
            <v>BUF</v>
          </cell>
          <cell r="D443">
            <v>34302</v>
          </cell>
          <cell r="E443" t="str">
            <v>15/5</v>
          </cell>
          <cell r="F443" t="str">
            <v>15/1(17)</v>
          </cell>
        </row>
        <row r="444">
          <cell r="A444" t="str">
            <v>Diggs, Trevon</v>
          </cell>
          <cell r="D444">
            <v>36058</v>
          </cell>
          <cell r="E444" t="str">
            <v>20/2</v>
          </cell>
          <cell r="F444" t="str">
            <v>20/2</v>
          </cell>
        </row>
        <row r="445">
          <cell r="A445" t="str">
            <v>Dillard, Andre</v>
          </cell>
          <cell r="B445" t="str">
            <v>LT</v>
          </cell>
          <cell r="C445" t="str">
            <v>TEN</v>
          </cell>
          <cell r="D445">
            <v>34975</v>
          </cell>
          <cell r="E445" t="str">
            <v>19/1 (22)</v>
          </cell>
          <cell r="F445" t="str">
            <v>19/4</v>
          </cell>
          <cell r="G445" t="str">
            <v>0-0</v>
          </cell>
        </row>
        <row r="446">
          <cell r="A446" t="str">
            <v>Dillon, A.J.</v>
          </cell>
          <cell r="B446" t="str">
            <v>HB</v>
          </cell>
          <cell r="C446" t="str">
            <v>GB</v>
          </cell>
          <cell r="D446">
            <v>35917</v>
          </cell>
          <cell r="E446" t="str">
            <v>20/2</v>
          </cell>
          <cell r="F446" t="str">
            <v>20/3</v>
          </cell>
          <cell r="G446" t="str">
            <v>0-2  178</v>
          </cell>
        </row>
        <row r="447">
          <cell r="A447" t="str">
            <v>Dimukeje, Victor</v>
          </cell>
          <cell r="B447" t="str">
            <v>OLB</v>
          </cell>
          <cell r="C447" t="str">
            <v>ARI</v>
          </cell>
          <cell r="D447">
            <v>36482</v>
          </cell>
          <cell r="E447" t="str">
            <v>21/6</v>
          </cell>
          <cell r="G447" t="str">
            <v>00-8</v>
          </cell>
        </row>
        <row r="448">
          <cell r="A448" t="str">
            <v>DiRenzo, J.D.</v>
          </cell>
          <cell r="B448" t="str">
            <v>G/T</v>
          </cell>
          <cell r="C448" t="str">
            <v>CAR</v>
          </cell>
          <cell r="D448">
            <v>36003</v>
          </cell>
          <cell r="E448" t="str">
            <v>23/FA</v>
          </cell>
          <cell r="G448" t="str">
            <v>0-0</v>
          </cell>
        </row>
        <row r="449">
          <cell r="A449" t="str">
            <v>Dissly, Will</v>
          </cell>
          <cell r="B449" t="str">
            <v>BB/TE</v>
          </cell>
          <cell r="C449" t="str">
            <v>SEA</v>
          </cell>
          <cell r="D449">
            <v>35254</v>
          </cell>
          <cell r="E449" t="str">
            <v>18/4</v>
          </cell>
          <cell r="F449" t="str">
            <v>18/5</v>
          </cell>
          <cell r="G449" t="str">
            <v>0-5/6</v>
          </cell>
        </row>
        <row r="450">
          <cell r="A450" t="str">
            <v>Dixon, Riley</v>
          </cell>
          <cell r="B450" t="str">
            <v>P</v>
          </cell>
          <cell r="C450" t="str">
            <v>DEN</v>
          </cell>
          <cell r="D450">
            <v>34205</v>
          </cell>
          <cell r="E450" t="str">
            <v>16/7</v>
          </cell>
          <cell r="F450" t="str">
            <v>18/7</v>
          </cell>
        </row>
        <row r="451">
          <cell r="A451" t="str">
            <v>Dobbins, J.K.</v>
          </cell>
          <cell r="D451">
            <v>36146</v>
          </cell>
          <cell r="E451" t="str">
            <v>20/2</v>
          </cell>
          <cell r="F451" t="str">
            <v>20/2</v>
          </cell>
        </row>
        <row r="452">
          <cell r="A452" t="str">
            <v>Dobbs, Josh</v>
          </cell>
          <cell r="B452" t="str">
            <v>QB</v>
          </cell>
          <cell r="C452" t="str">
            <v>MIN</v>
          </cell>
          <cell r="D452">
            <v>34725</v>
          </cell>
          <cell r="E452" t="str">
            <v>17/4</v>
          </cell>
          <cell r="F452" t="str">
            <v>18/10</v>
          </cell>
        </row>
        <row r="453">
          <cell r="A453" t="str">
            <v>Dodson, Tyrel</v>
          </cell>
          <cell r="B453" t="str">
            <v>RLB</v>
          </cell>
          <cell r="C453" t="str">
            <v>BUF</v>
          </cell>
          <cell r="D453">
            <v>35971</v>
          </cell>
          <cell r="E453" t="str">
            <v>19/FA</v>
          </cell>
          <cell r="F453" t="str">
            <v>20/11</v>
          </cell>
          <cell r="G453" t="str">
            <v>65-5</v>
          </cell>
        </row>
        <row r="454">
          <cell r="A454" t="str">
            <v>Donald, Aaron</v>
          </cell>
          <cell r="B454" t="str">
            <v>RE</v>
          </cell>
          <cell r="C454" t="str">
            <v>LAR</v>
          </cell>
          <cell r="D454">
            <v>33381</v>
          </cell>
          <cell r="E454" t="str">
            <v>14/1 (13)</v>
          </cell>
          <cell r="F454" t="str">
            <v>14/1(3)</v>
          </cell>
          <cell r="G454" t="str">
            <v>6-8</v>
          </cell>
        </row>
        <row r="455">
          <cell r="A455" t="str">
            <v>Dorsey, Khalil</v>
          </cell>
          <cell r="B455" t="str">
            <v>KR</v>
          </cell>
          <cell r="C455" t="str">
            <v>DET</v>
          </cell>
          <cell r="D455">
            <v>35885</v>
          </cell>
          <cell r="E455" t="str">
            <v>20/FA</v>
          </cell>
        </row>
        <row r="456">
          <cell r="A456" t="str">
            <v>Dortch, Greg</v>
          </cell>
          <cell r="B456" t="str">
            <v>WR/LP/LK</v>
          </cell>
          <cell r="C456" t="str">
            <v>ARI</v>
          </cell>
          <cell r="D456">
            <v>35944</v>
          </cell>
          <cell r="E456" t="str">
            <v>19/FA</v>
          </cell>
          <cell r="F456" t="str">
            <v>22/4</v>
          </cell>
        </row>
        <row r="457">
          <cell r="A457" t="str">
            <v>Dotson, Jahan</v>
          </cell>
          <cell r="B457" t="str">
            <v>FL</v>
          </cell>
          <cell r="C457" t="str">
            <v>WAS</v>
          </cell>
          <cell r="D457">
            <v>36607</v>
          </cell>
          <cell r="E457" t="str">
            <v>22/1 (16)</v>
          </cell>
          <cell r="F457" t="str">
            <v>22/2</v>
          </cell>
        </row>
        <row r="458">
          <cell r="A458" t="str">
            <v>Dotson, Kevin</v>
          </cell>
          <cell r="B458" t="str">
            <v>RG</v>
          </cell>
          <cell r="C458" t="str">
            <v>LAR</v>
          </cell>
          <cell r="D458">
            <v>35326</v>
          </cell>
          <cell r="E458" t="str">
            <v>20/4</v>
          </cell>
          <cell r="F458" t="str">
            <v>20/4</v>
          </cell>
          <cell r="G458" t="str">
            <v>6-5</v>
          </cell>
        </row>
        <row r="459">
          <cell r="A459" t="str">
            <v>Doubs, Romeo</v>
          </cell>
          <cell r="B459" t="str">
            <v>SE</v>
          </cell>
          <cell r="C459" t="str">
            <v>GB</v>
          </cell>
          <cell r="D459">
            <v>36629</v>
          </cell>
          <cell r="E459" t="str">
            <v>22/4</v>
          </cell>
          <cell r="F459" t="str">
            <v>22/6</v>
          </cell>
        </row>
        <row r="460">
          <cell r="A460" t="str">
            <v>Douglas, Demario</v>
          </cell>
          <cell r="B460" t="str">
            <v>WR/PR</v>
          </cell>
          <cell r="C460" t="str">
            <v>NE</v>
          </cell>
          <cell r="D460">
            <v>36868</v>
          </cell>
          <cell r="E460" t="str">
            <v>23/6</v>
          </cell>
        </row>
        <row r="461">
          <cell r="A461" t="str">
            <v>Douglas, Rasul</v>
          </cell>
          <cell r="B461" t="str">
            <v>RCB</v>
          </cell>
          <cell r="C461" t="str">
            <v>BUF</v>
          </cell>
          <cell r="D461">
            <v>34575</v>
          </cell>
          <cell r="E461" t="str">
            <v>17/3</v>
          </cell>
          <cell r="F461" t="str">
            <v>17/7</v>
          </cell>
          <cell r="G461" t="str">
            <v>5</v>
          </cell>
        </row>
        <row r="462">
          <cell r="A462" t="str">
            <v>Dowdle, Rico</v>
          </cell>
          <cell r="B462" t="str">
            <v>HB/KR</v>
          </cell>
          <cell r="C462" t="str">
            <v>DAL</v>
          </cell>
          <cell r="D462">
            <v>35960</v>
          </cell>
          <cell r="E462" t="str">
            <v>20/FA</v>
          </cell>
          <cell r="G462" t="str">
            <v>0-0  89</v>
          </cell>
        </row>
        <row r="463">
          <cell r="A463" t="str">
            <v>Downs, Josh</v>
          </cell>
          <cell r="B463" t="str">
            <v>WR/KR</v>
          </cell>
          <cell r="C463" t="str">
            <v>IND</v>
          </cell>
          <cell r="D463">
            <v>37115</v>
          </cell>
          <cell r="E463" t="str">
            <v>23/3</v>
          </cell>
        </row>
        <row r="464">
          <cell r="A464" t="str">
            <v>Doyle, Jack</v>
          </cell>
          <cell r="D464">
            <v>32998</v>
          </cell>
          <cell r="E464" t="str">
            <v>13/FA</v>
          </cell>
          <cell r="F464" t="str">
            <v>14/13</v>
          </cell>
        </row>
        <row r="465">
          <cell r="A465" t="str">
            <v>Drake, Kenyan</v>
          </cell>
          <cell r="D465">
            <v>34360</v>
          </cell>
          <cell r="E465" t="str">
            <v>16/3</v>
          </cell>
          <cell r="F465" t="str">
            <v>16/4</v>
          </cell>
        </row>
        <row r="466">
          <cell r="A466" t="str">
            <v>Driscoll, Jack</v>
          </cell>
          <cell r="B466" t="str">
            <v>G/T</v>
          </cell>
          <cell r="C466" t="str">
            <v>PHI</v>
          </cell>
          <cell r="D466">
            <v>35521</v>
          </cell>
          <cell r="E466" t="str">
            <v>20/4</v>
          </cell>
          <cell r="F466" t="str">
            <v>21/6</v>
          </cell>
          <cell r="G466" t="str">
            <v>0-0</v>
          </cell>
        </row>
        <row r="467">
          <cell r="A467" t="str">
            <v>Driskel, Jeff</v>
          </cell>
          <cell r="B467" t="str">
            <v>QB</v>
          </cell>
          <cell r="C467" t="str">
            <v>CLE</v>
          </cell>
          <cell r="D467">
            <v>34082</v>
          </cell>
          <cell r="E467" t="str">
            <v>16/6</v>
          </cell>
          <cell r="F467" t="str">
            <v>19/9</v>
          </cell>
          <cell r="G467" t="str">
            <v>26 attempts</v>
          </cell>
        </row>
        <row r="468">
          <cell r="A468" t="str">
            <v>Dugger, Kyle</v>
          </cell>
          <cell r="B468" t="str">
            <v>SS</v>
          </cell>
          <cell r="C468" t="str">
            <v>NE</v>
          </cell>
          <cell r="D468">
            <v>35146</v>
          </cell>
          <cell r="E468" t="str">
            <v>20/2</v>
          </cell>
          <cell r="F468" t="str">
            <v>20/3</v>
          </cell>
          <cell r="G468" t="str">
            <v>45</v>
          </cell>
        </row>
        <row r="469">
          <cell r="A469" t="str">
            <v>Dulcich, Greg</v>
          </cell>
          <cell r="D469">
            <v>36611</v>
          </cell>
          <cell r="E469" t="str">
            <v>22/3</v>
          </cell>
          <cell r="F469" t="str">
            <v>22/2</v>
          </cell>
        </row>
        <row r="470">
          <cell r="A470" t="str">
            <v>Duncan, Jaelyn</v>
          </cell>
          <cell r="B470" t="str">
            <v>T</v>
          </cell>
          <cell r="C470" t="str">
            <v>TEN</v>
          </cell>
          <cell r="D470">
            <v>36715</v>
          </cell>
          <cell r="E470" t="str">
            <v>23/6</v>
          </cell>
          <cell r="G470" t="str">
            <v>0-0</v>
          </cell>
        </row>
        <row r="471">
          <cell r="A471" t="str">
            <v>Dunlap, Carlos</v>
          </cell>
          <cell r="D471">
            <v>32567</v>
          </cell>
          <cell r="E471" t="str">
            <v>10/2</v>
          </cell>
          <cell r="F471" t="str">
            <v>10/1(23)</v>
          </cell>
        </row>
        <row r="472">
          <cell r="A472" t="str">
            <v>Dunn, Michael</v>
          </cell>
          <cell r="B472" t="str">
            <v>G/T/TE</v>
          </cell>
          <cell r="C472" t="str">
            <v>CLE</v>
          </cell>
          <cell r="D472">
            <v>34574</v>
          </cell>
          <cell r="E472" t="str">
            <v>17/FA</v>
          </cell>
          <cell r="G472" t="str">
            <v>4-0/0-0/4</v>
          </cell>
        </row>
        <row r="473">
          <cell r="A473" t="str">
            <v>Dupree, Bud</v>
          </cell>
          <cell r="B473" t="str">
            <v>LOLB</v>
          </cell>
          <cell r="C473" t="str">
            <v>ATL</v>
          </cell>
          <cell r="D473">
            <v>34012</v>
          </cell>
          <cell r="E473" t="str">
            <v>15/1 (22)</v>
          </cell>
          <cell r="F473" t="str">
            <v>15/4</v>
          </cell>
          <cell r="G473" t="str">
            <v>04-11</v>
          </cell>
        </row>
        <row r="474">
          <cell r="A474" t="str">
            <v>Durant, Cobie</v>
          </cell>
          <cell r="B474" t="str">
            <v>DB</v>
          </cell>
          <cell r="C474" t="str">
            <v>LAR</v>
          </cell>
          <cell r="D474">
            <v>35835</v>
          </cell>
          <cell r="E474" t="str">
            <v>22/4</v>
          </cell>
          <cell r="F474" t="str">
            <v>22/5</v>
          </cell>
          <cell r="G474" t="str">
            <v>00</v>
          </cell>
        </row>
        <row r="475">
          <cell r="A475" t="str">
            <v>Durden, Cory</v>
          </cell>
          <cell r="B475" t="str">
            <v>DT</v>
          </cell>
          <cell r="C475" t="str">
            <v>LAR</v>
          </cell>
          <cell r="D475">
            <v>36186</v>
          </cell>
          <cell r="E475" t="str">
            <v>23/FA</v>
          </cell>
          <cell r="G475" t="str">
            <v>0-0</v>
          </cell>
        </row>
        <row r="476">
          <cell r="A476" t="str">
            <v>Durham, Payne</v>
          </cell>
          <cell r="B476" t="str">
            <v>TE/BB</v>
          </cell>
          <cell r="C476" t="str">
            <v>TB</v>
          </cell>
          <cell r="D476">
            <v>36692</v>
          </cell>
          <cell r="E476" t="str">
            <v>23/5</v>
          </cell>
          <cell r="G476" t="str">
            <v>5/0-0</v>
          </cell>
        </row>
        <row r="477">
          <cell r="A477" t="str">
            <v>Duvernay, Devin</v>
          </cell>
          <cell r="B477" t="str">
            <v>PR/KR</v>
          </cell>
          <cell r="C477" t="str">
            <v>BAL</v>
          </cell>
          <cell r="D477">
            <v>35685</v>
          </cell>
          <cell r="E477" t="str">
            <v>20/3</v>
          </cell>
          <cell r="F477" t="str">
            <v>20/5</v>
          </cell>
        </row>
        <row r="478">
          <cell r="A478" t="str">
            <v>Duvernay-Tardif, Laurent</v>
          </cell>
          <cell r="D478">
            <v>33280</v>
          </cell>
          <cell r="E478" t="str">
            <v>14/6</v>
          </cell>
          <cell r="F478" t="str">
            <v>21/15</v>
          </cell>
        </row>
        <row r="479">
          <cell r="A479" t="str">
            <v>Dwelley, Ross</v>
          </cell>
          <cell r="C479" t="str">
            <v>(retain)</v>
          </cell>
          <cell r="D479">
            <v>34725</v>
          </cell>
          <cell r="E479" t="str">
            <v>18/FA</v>
          </cell>
          <cell r="F479" t="str">
            <v>20/10</v>
          </cell>
        </row>
        <row r="480">
          <cell r="A480" t="str">
            <v>Dye, Troy</v>
          </cell>
          <cell r="B480" t="str">
            <v>LB</v>
          </cell>
          <cell r="C480" t="str">
            <v>MIN</v>
          </cell>
          <cell r="D480">
            <v>35326</v>
          </cell>
          <cell r="E480" t="str">
            <v>20/4</v>
          </cell>
          <cell r="F480" t="str">
            <v>22/12</v>
          </cell>
          <cell r="G480" t="str">
            <v>00-3</v>
          </cell>
        </row>
        <row r="481">
          <cell r="A481" t="str">
            <v>Ebiketie, Arnold</v>
          </cell>
          <cell r="B481" t="str">
            <v>ROLB</v>
          </cell>
          <cell r="C481" t="str">
            <v>ATL</v>
          </cell>
          <cell r="D481">
            <v>36183</v>
          </cell>
          <cell r="E481" t="str">
            <v>22/2</v>
          </cell>
          <cell r="F481" t="str">
            <v>22/5</v>
          </cell>
          <cell r="G481" t="str">
            <v>00-10</v>
          </cell>
        </row>
        <row r="482">
          <cell r="A482" t="str">
            <v>Ebner, Trestan</v>
          </cell>
          <cell r="D482">
            <v>36162</v>
          </cell>
          <cell r="E482" t="str">
            <v>22/6</v>
          </cell>
          <cell r="F482" t="str">
            <v>22/9</v>
          </cell>
        </row>
        <row r="483">
          <cell r="A483" t="str">
            <v>Ebron, Eric</v>
          </cell>
          <cell r="D483">
            <v>34069</v>
          </cell>
          <cell r="E483" t="str">
            <v>14/1 (10)</v>
          </cell>
          <cell r="F483" t="str">
            <v>14/2</v>
          </cell>
        </row>
        <row r="484">
          <cell r="A484" t="str">
            <v>Ebukam, Samson</v>
          </cell>
          <cell r="B484" t="str">
            <v>RE</v>
          </cell>
          <cell r="C484" t="str">
            <v>IND</v>
          </cell>
          <cell r="D484">
            <v>34828</v>
          </cell>
          <cell r="E484" t="str">
            <v>17/4</v>
          </cell>
          <cell r="F484" t="str">
            <v>17/4</v>
          </cell>
          <cell r="G484" t="str">
            <v>6-12-1*</v>
          </cell>
        </row>
        <row r="485">
          <cell r="A485" t="str">
            <v>Echols, Brandin</v>
          </cell>
          <cell r="B485" t="str">
            <v>DB</v>
          </cell>
          <cell r="C485" t="str">
            <v>NYJ</v>
          </cell>
          <cell r="D485">
            <v>35719</v>
          </cell>
          <cell r="E485" t="str">
            <v>21/6</v>
          </cell>
          <cell r="F485" t="str">
            <v>21/12</v>
          </cell>
          <cell r="G485" t="str">
            <v>04</v>
          </cell>
        </row>
        <row r="486">
          <cell r="A486" t="str">
            <v>Edmonds, Chase</v>
          </cell>
          <cell r="B486" t="str">
            <v>HB</v>
          </cell>
          <cell r="C486" t="str">
            <v>TB</v>
          </cell>
          <cell r="D486">
            <v>35168</v>
          </cell>
          <cell r="E486" t="str">
            <v>18/4</v>
          </cell>
          <cell r="F486" t="str">
            <v>18/4</v>
          </cell>
          <cell r="G486" t="str">
            <v>0-0  49</v>
          </cell>
        </row>
        <row r="487">
          <cell r="A487" t="str">
            <v>Edmunds, Terrell</v>
          </cell>
          <cell r="B487" t="str">
            <v>DB</v>
          </cell>
          <cell r="C487" t="str">
            <v>TEN</v>
          </cell>
          <cell r="D487">
            <v>35450</v>
          </cell>
          <cell r="E487" t="str">
            <v>18/1 (28)</v>
          </cell>
          <cell r="F487" t="str">
            <v>18/3</v>
          </cell>
          <cell r="G487" t="str">
            <v>00</v>
          </cell>
        </row>
        <row r="488">
          <cell r="A488" t="str">
            <v>Edmunds, Tremaine</v>
          </cell>
          <cell r="B488" t="str">
            <v>MLB</v>
          </cell>
          <cell r="C488" t="str">
            <v>CHI</v>
          </cell>
          <cell r="D488">
            <v>35917</v>
          </cell>
          <cell r="E488" t="str">
            <v>18/1 (16)</v>
          </cell>
          <cell r="F488" t="str">
            <v>18/1(20)</v>
          </cell>
          <cell r="G488" t="str">
            <v>44-0</v>
          </cell>
        </row>
        <row r="489">
          <cell r="A489" t="str">
            <v>Edoga, Chuma</v>
          </cell>
          <cell r="B489" t="str">
            <v>G/T</v>
          </cell>
          <cell r="C489" t="str">
            <v>DAL</v>
          </cell>
          <cell r="D489">
            <v>35575</v>
          </cell>
          <cell r="E489" t="str">
            <v>19/3</v>
          </cell>
          <cell r="F489" t="str">
            <v>19/13</v>
          </cell>
          <cell r="G489" t="str">
            <v>0-0</v>
          </cell>
        </row>
        <row r="490">
          <cell r="A490" t="str">
            <v>Edwards Jr., Mario</v>
          </cell>
          <cell r="B490" t="str">
            <v>DT</v>
          </cell>
          <cell r="C490" t="str">
            <v>SEA</v>
          </cell>
          <cell r="D490">
            <v>34359</v>
          </cell>
          <cell r="E490" t="str">
            <v>15/2</v>
          </cell>
          <cell r="F490" t="str">
            <v>22/5</v>
          </cell>
          <cell r="G490" t="str">
            <v>0-2</v>
          </cell>
        </row>
        <row r="491">
          <cell r="A491" t="str">
            <v>Edwards, Bryan</v>
          </cell>
          <cell r="D491">
            <v>36112</v>
          </cell>
          <cell r="E491" t="str">
            <v>20/3</v>
          </cell>
          <cell r="F491" t="str">
            <v>21/4</v>
          </cell>
        </row>
        <row r="492">
          <cell r="A492" t="str">
            <v>Edwards, David</v>
          </cell>
          <cell r="B492" t="str">
            <v>T/G/TE</v>
          </cell>
          <cell r="C492" t="str">
            <v>BUF</v>
          </cell>
          <cell r="D492">
            <v>35509</v>
          </cell>
          <cell r="E492" t="str">
            <v>19/5</v>
          </cell>
          <cell r="F492" t="str">
            <v>19/3</v>
          </cell>
          <cell r="G492" t="str">
            <v>4-4/0-4/4</v>
          </cell>
        </row>
        <row r="493">
          <cell r="A493" t="str">
            <v>Edwards, Gus</v>
          </cell>
          <cell r="B493" t="str">
            <v>HB</v>
          </cell>
          <cell r="C493" t="str">
            <v>BAL</v>
          </cell>
          <cell r="D493">
            <v>34802</v>
          </cell>
          <cell r="E493" t="str">
            <v>18/FA</v>
          </cell>
          <cell r="F493" t="str">
            <v>18/2</v>
          </cell>
          <cell r="G493" t="str">
            <v>0-0  198</v>
          </cell>
        </row>
        <row r="494">
          <cell r="A494" t="str">
            <v>Edwards, Lac</v>
          </cell>
          <cell r="D494">
            <v>33721</v>
          </cell>
          <cell r="E494" t="str">
            <v>16/7</v>
          </cell>
          <cell r="F494" t="str">
            <v>17/7</v>
          </cell>
        </row>
        <row r="495">
          <cell r="A495" t="str">
            <v>Edwards, Mike</v>
          </cell>
          <cell r="B495" t="str">
            <v>S</v>
          </cell>
          <cell r="C495" t="str">
            <v>KC</v>
          </cell>
          <cell r="D495">
            <v>35203</v>
          </cell>
          <cell r="E495" t="str">
            <v>19/3</v>
          </cell>
          <cell r="F495" t="str">
            <v>19/10</v>
          </cell>
          <cell r="G495" t="str">
            <v>40</v>
          </cell>
        </row>
        <row r="496">
          <cell r="A496" t="str">
            <v>Edwards, T.J.</v>
          </cell>
          <cell r="B496" t="str">
            <v>RLB</v>
          </cell>
          <cell r="C496" t="str">
            <v>CHI</v>
          </cell>
          <cell r="D496">
            <v>35289</v>
          </cell>
          <cell r="E496" t="str">
            <v>19/FA</v>
          </cell>
          <cell r="F496" t="str">
            <v>19/4</v>
          </cell>
          <cell r="G496" t="str">
            <v>55-5</v>
          </cell>
        </row>
        <row r="497">
          <cell r="A497" t="str">
            <v>Edwards-Helaire, Clyde</v>
          </cell>
          <cell r="B497" t="str">
            <v>HB</v>
          </cell>
          <cell r="C497" t="str">
            <v>KC</v>
          </cell>
          <cell r="D497">
            <v>36261</v>
          </cell>
          <cell r="E497" t="str">
            <v>20/1 (32)</v>
          </cell>
          <cell r="F497" t="str">
            <v>20/1(15)</v>
          </cell>
          <cell r="G497" t="str">
            <v>0-0  70</v>
          </cell>
        </row>
        <row r="498">
          <cell r="A498" t="str">
            <v>Eguavoen, Sam</v>
          </cell>
          <cell r="B498" t="str">
            <v>LB</v>
          </cell>
          <cell r="C498" t="str">
            <v>NYJ</v>
          </cell>
          <cell r="D498">
            <v>34022</v>
          </cell>
          <cell r="E498" t="str">
            <v>15/FA</v>
          </cell>
          <cell r="G498" t="str">
            <v>00-0</v>
          </cell>
        </row>
        <row r="499">
          <cell r="A499" t="str">
            <v>Ehlinger, Sam</v>
          </cell>
          <cell r="D499">
            <v>36068</v>
          </cell>
          <cell r="E499" t="str">
            <v>21/6</v>
          </cell>
          <cell r="F499" t="str">
            <v>22/10</v>
          </cell>
        </row>
        <row r="500">
          <cell r="A500" t="str">
            <v>Eichenberg, Liam</v>
          </cell>
          <cell r="B500" t="str">
            <v>C/G</v>
          </cell>
          <cell r="C500" t="str">
            <v>MIA</v>
          </cell>
          <cell r="D500">
            <v>35814</v>
          </cell>
          <cell r="E500" t="str">
            <v>21/2</v>
          </cell>
          <cell r="F500" t="str">
            <v>21/3</v>
          </cell>
          <cell r="G500" t="str">
            <v>0-0</v>
          </cell>
        </row>
        <row r="501">
          <cell r="A501" t="str">
            <v>Eiselen, Dieter</v>
          </cell>
          <cell r="B501" t="str">
            <v>T</v>
          </cell>
          <cell r="C501" t="str">
            <v>HOU</v>
          </cell>
          <cell r="D501">
            <v>35226</v>
          </cell>
          <cell r="E501" t="str">
            <v>20/FA</v>
          </cell>
          <cell r="G501" t="str">
            <v>0-0</v>
          </cell>
        </row>
        <row r="502">
          <cell r="A502" t="str">
            <v>Ekeler, Austin</v>
          </cell>
          <cell r="B502" t="str">
            <v>HB</v>
          </cell>
          <cell r="C502" t="str">
            <v>LAC</v>
          </cell>
          <cell r="D502">
            <v>34836</v>
          </cell>
          <cell r="E502" t="str">
            <v>17/FA</v>
          </cell>
          <cell r="F502" t="str">
            <v>17/6</v>
          </cell>
          <cell r="G502" t="str">
            <v>0-4  179</v>
          </cell>
        </row>
        <row r="503">
          <cell r="A503" t="str">
            <v>Ekwonu, Ikem</v>
          </cell>
          <cell r="B503" t="str">
            <v>LT</v>
          </cell>
          <cell r="C503" t="str">
            <v>CAR</v>
          </cell>
          <cell r="D503">
            <v>36830</v>
          </cell>
          <cell r="E503" t="str">
            <v>22/1 (6)</v>
          </cell>
          <cell r="F503" t="str">
            <v>22/1(17)</v>
          </cell>
          <cell r="G503" t="str">
            <v>5-4</v>
          </cell>
        </row>
        <row r="504">
          <cell r="A504" t="str">
            <v>Elam, Kaiir</v>
          </cell>
          <cell r="B504" t="str">
            <v>DB</v>
          </cell>
          <cell r="C504" t="str">
            <v>BUF</v>
          </cell>
          <cell r="D504">
            <v>37016</v>
          </cell>
          <cell r="E504" t="str">
            <v>22/1 (23)</v>
          </cell>
          <cell r="F504" t="str">
            <v>22/4</v>
          </cell>
          <cell r="G504" t="str">
            <v>00</v>
          </cell>
        </row>
        <row r="505">
          <cell r="A505" t="str">
            <v>Elflein, Pat</v>
          </cell>
          <cell r="D505">
            <v>34521</v>
          </cell>
          <cell r="E505" t="str">
            <v>17/3</v>
          </cell>
          <cell r="F505" t="str">
            <v>17/3</v>
          </cell>
        </row>
        <row r="506">
          <cell r="A506" t="str">
            <v>Elliott, DeShon</v>
          </cell>
          <cell r="B506" t="str">
            <v>FS</v>
          </cell>
          <cell r="C506" t="str">
            <v>MIA</v>
          </cell>
          <cell r="D506">
            <v>35541</v>
          </cell>
          <cell r="E506" t="str">
            <v>18/6</v>
          </cell>
          <cell r="F506" t="str">
            <v>19/6</v>
          </cell>
          <cell r="G506" t="str">
            <v>46</v>
          </cell>
        </row>
        <row r="507">
          <cell r="A507" t="str">
            <v>Elliott, Ezekiel</v>
          </cell>
          <cell r="B507" t="str">
            <v>HB</v>
          </cell>
          <cell r="C507" t="str">
            <v>NE</v>
          </cell>
          <cell r="D507">
            <v>34902</v>
          </cell>
          <cell r="E507" t="str">
            <v>16/1 (4)</v>
          </cell>
          <cell r="F507" t="str">
            <v>16/1(4)</v>
          </cell>
          <cell r="G507" t="str">
            <v>0-0  184</v>
          </cell>
        </row>
        <row r="508">
          <cell r="A508" t="str">
            <v>Elliott, Jake</v>
          </cell>
          <cell r="B508" t="str">
            <v>K</v>
          </cell>
          <cell r="C508" t="str">
            <v>PHI</v>
          </cell>
          <cell r="D508">
            <v>34720</v>
          </cell>
          <cell r="E508" t="str">
            <v>17/5</v>
          </cell>
          <cell r="F508" t="str">
            <v>17/4</v>
          </cell>
        </row>
        <row r="509">
          <cell r="A509" t="str">
            <v>Elliott, Jordan</v>
          </cell>
          <cell r="B509" t="str">
            <v>RDT</v>
          </cell>
          <cell r="C509" t="str">
            <v>CLE</v>
          </cell>
          <cell r="D509">
            <v>35757</v>
          </cell>
          <cell r="E509" t="str">
            <v>20/3</v>
          </cell>
          <cell r="F509" t="str">
            <v>20/6</v>
          </cell>
          <cell r="G509" t="str">
            <v>0-4</v>
          </cell>
        </row>
        <row r="510">
          <cell r="A510" t="str">
            <v>Elliss, Christian</v>
          </cell>
          <cell r="B510" t="str">
            <v>LB</v>
          </cell>
          <cell r="C510" t="str">
            <v>PHI</v>
          </cell>
          <cell r="D510">
            <v>36162</v>
          </cell>
          <cell r="E510" t="str">
            <v>21/FA</v>
          </cell>
          <cell r="G510" t="str">
            <v>00-0</v>
          </cell>
        </row>
        <row r="511">
          <cell r="A511" t="str">
            <v>Elliss, Kaden</v>
          </cell>
          <cell r="B511" t="str">
            <v>RILB</v>
          </cell>
          <cell r="C511" t="str">
            <v>ATL</v>
          </cell>
          <cell r="D511">
            <v>34890</v>
          </cell>
          <cell r="E511" t="str">
            <v>19/7</v>
          </cell>
          <cell r="F511" t="str">
            <v>21/7</v>
          </cell>
          <cell r="G511" t="str">
            <v>45-8</v>
          </cell>
        </row>
        <row r="512">
          <cell r="A512" t="str">
            <v>Eluemunor, Jermaine</v>
          </cell>
          <cell r="B512" t="str">
            <v>RT</v>
          </cell>
          <cell r="C512" t="str">
            <v>LAV</v>
          </cell>
          <cell r="D512">
            <v>34681</v>
          </cell>
          <cell r="E512" t="str">
            <v>17/5</v>
          </cell>
          <cell r="F512" t="str">
            <v>21/12</v>
          </cell>
          <cell r="G512" t="str">
            <v>5-5</v>
          </cell>
        </row>
        <row r="513">
          <cell r="A513" t="str">
            <v>Emerson, Martin</v>
          </cell>
          <cell r="B513" t="str">
            <v>RCB</v>
          </cell>
          <cell r="C513" t="str">
            <v>CLE</v>
          </cell>
          <cell r="D513">
            <v>36796</v>
          </cell>
          <cell r="E513" t="str">
            <v>22/3</v>
          </cell>
          <cell r="F513" t="str">
            <v>22/2</v>
          </cell>
          <cell r="G513" t="str">
            <v>4</v>
          </cell>
        </row>
        <row r="514">
          <cell r="A514" t="str">
            <v>Enagbare, Kingsley</v>
          </cell>
          <cell r="B514" t="str">
            <v>OLB</v>
          </cell>
          <cell r="C514" t="str">
            <v>GB</v>
          </cell>
          <cell r="D514">
            <v>36543</v>
          </cell>
          <cell r="E514" t="str">
            <v>22/5</v>
          </cell>
          <cell r="F514" t="str">
            <v>22/7</v>
          </cell>
          <cell r="G514" t="str">
            <v>00-7</v>
          </cell>
        </row>
        <row r="515">
          <cell r="A515" t="str">
            <v>Engram, Evan</v>
          </cell>
          <cell r="B515" t="str">
            <v>TE</v>
          </cell>
          <cell r="C515" t="str">
            <v>JAX</v>
          </cell>
          <cell r="D515">
            <v>34579</v>
          </cell>
          <cell r="E515" t="str">
            <v>17/1 (23)</v>
          </cell>
          <cell r="F515" t="str">
            <v>17/2</v>
          </cell>
          <cell r="G515" t="str">
            <v>4</v>
          </cell>
        </row>
        <row r="516">
          <cell r="A516" t="str">
            <v>Epenesa, A.J.</v>
          </cell>
          <cell r="B516" t="str">
            <v>DE</v>
          </cell>
          <cell r="C516" t="str">
            <v>BUF</v>
          </cell>
          <cell r="D516">
            <v>36053</v>
          </cell>
          <cell r="E516" t="str">
            <v>20/2</v>
          </cell>
          <cell r="F516" t="str">
            <v>20/3</v>
          </cell>
          <cell r="G516" t="str">
            <v>4-8</v>
          </cell>
        </row>
        <row r="517">
          <cell r="A517" t="str">
            <v>Epps, Marcus</v>
          </cell>
          <cell r="B517" t="str">
            <v>FS</v>
          </cell>
          <cell r="C517" t="str">
            <v>LAV</v>
          </cell>
          <cell r="D517">
            <v>35091</v>
          </cell>
          <cell r="E517" t="str">
            <v>19/6</v>
          </cell>
          <cell r="F517" t="str">
            <v>20/10</v>
          </cell>
          <cell r="G517" t="str">
            <v>44</v>
          </cell>
        </row>
        <row r="518">
          <cell r="A518" t="str">
            <v>Erickson, Alex</v>
          </cell>
          <cell r="B518" t="str">
            <v>WR</v>
          </cell>
          <cell r="C518" t="str">
            <v>LAC</v>
          </cell>
          <cell r="D518">
            <v>33914</v>
          </cell>
          <cell r="E518" t="str">
            <v>16/FA</v>
          </cell>
          <cell r="F518" t="str">
            <v>16/5</v>
          </cell>
        </row>
        <row r="519">
          <cell r="A519" t="str">
            <v>Ertz, Zach</v>
          </cell>
          <cell r="B519" t="str">
            <v>BB/TE</v>
          </cell>
          <cell r="C519" t="str">
            <v>ARI</v>
          </cell>
          <cell r="D519">
            <v>33187</v>
          </cell>
          <cell r="E519" t="str">
            <v>13/2</v>
          </cell>
          <cell r="F519" t="str">
            <v>13/2</v>
          </cell>
          <cell r="G519" t="str">
            <v>0-0/4</v>
          </cell>
        </row>
        <row r="520">
          <cell r="A520" t="str">
            <v>Erving, Cameron</v>
          </cell>
          <cell r="B520" t="str">
            <v>T</v>
          </cell>
          <cell r="C520" t="str">
            <v>NO</v>
          </cell>
          <cell r="D520">
            <v>33839</v>
          </cell>
          <cell r="E520" t="str">
            <v>15/1 (19)</v>
          </cell>
          <cell r="F520" t="str">
            <v>15/3</v>
          </cell>
          <cell r="G520" t="str">
            <v>0-4</v>
          </cell>
        </row>
        <row r="521">
          <cell r="A521" t="str">
            <v>Eskridge, Dee</v>
          </cell>
          <cell r="B521" t="str">
            <v>KR</v>
          </cell>
          <cell r="C521" t="str">
            <v>SEA</v>
          </cell>
          <cell r="D521">
            <v>35512</v>
          </cell>
          <cell r="E521" t="str">
            <v>21/2</v>
          </cell>
          <cell r="F521" t="str">
            <v>21/8</v>
          </cell>
        </row>
        <row r="522">
          <cell r="A522" t="str">
            <v>Etienne, Travis</v>
          </cell>
          <cell r="B522" t="str">
            <v>HB</v>
          </cell>
          <cell r="C522" t="str">
            <v>JAX</v>
          </cell>
          <cell r="D522">
            <v>36186</v>
          </cell>
          <cell r="E522" t="str">
            <v>21/1 (25)</v>
          </cell>
          <cell r="F522" t="str">
            <v>22/1(6)</v>
          </cell>
          <cell r="G522" t="str">
            <v>4-4  267</v>
          </cell>
        </row>
        <row r="523">
          <cell r="A523" t="str">
            <v>Evans, Akayleb</v>
          </cell>
          <cell r="B523" t="str">
            <v>RCB</v>
          </cell>
          <cell r="C523" t="str">
            <v>MIN</v>
          </cell>
          <cell r="D523">
            <v>36333</v>
          </cell>
          <cell r="E523" t="str">
            <v>22/4</v>
          </cell>
          <cell r="F523" t="str">
            <v>22/6</v>
          </cell>
          <cell r="G523" t="str">
            <v>0</v>
          </cell>
        </row>
        <row r="524">
          <cell r="A524" t="str">
            <v>Evans, Chris</v>
          </cell>
          <cell r="D524">
            <v>35708</v>
          </cell>
          <cell r="E524" t="str">
            <v>21/6</v>
          </cell>
          <cell r="F524" t="str">
            <v>21/7</v>
          </cell>
        </row>
        <row r="525">
          <cell r="A525" t="str">
            <v>Evans, Ethan</v>
          </cell>
          <cell r="B525" t="str">
            <v>P</v>
          </cell>
          <cell r="C525" t="str">
            <v>LAR</v>
          </cell>
          <cell r="D525">
            <v>37091</v>
          </cell>
          <cell r="E525" t="str">
            <v>23/7</v>
          </cell>
        </row>
        <row r="526">
          <cell r="A526" t="str">
            <v>Evans, Justin</v>
          </cell>
          <cell r="D526">
            <v>34937</v>
          </cell>
          <cell r="E526" t="str">
            <v>17/2</v>
          </cell>
          <cell r="F526" t="str">
            <v>22/7</v>
          </cell>
        </row>
        <row r="527">
          <cell r="A527" t="str">
            <v>Evans, Mike</v>
          </cell>
          <cell r="B527" t="str">
            <v>SE</v>
          </cell>
          <cell r="C527" t="str">
            <v>TB</v>
          </cell>
          <cell r="D527">
            <v>34202</v>
          </cell>
          <cell r="E527" t="str">
            <v>14/1 (7)</v>
          </cell>
          <cell r="F527" t="str">
            <v>14/1(10)</v>
          </cell>
        </row>
        <row r="528">
          <cell r="A528" t="str">
            <v>Evans, Rashaan</v>
          </cell>
          <cell r="B528" t="str">
            <v>LB</v>
          </cell>
          <cell r="C528" t="str">
            <v>DAL</v>
          </cell>
          <cell r="D528">
            <v>34950</v>
          </cell>
          <cell r="E528" t="str">
            <v>18/1 (22)</v>
          </cell>
          <cell r="F528" t="str">
            <v>18/2</v>
          </cell>
          <cell r="G528" t="str">
            <v>00-0</v>
          </cell>
        </row>
        <row r="529">
          <cell r="A529" t="str">
            <v>Everett, Gerald</v>
          </cell>
          <cell r="B529" t="str">
            <v>TE</v>
          </cell>
          <cell r="C529" t="str">
            <v>LAC</v>
          </cell>
          <cell r="D529">
            <v>34510</v>
          </cell>
          <cell r="E529" t="str">
            <v>17/2</v>
          </cell>
          <cell r="F529" t="str">
            <v>17/4</v>
          </cell>
          <cell r="G529" t="str">
            <v>4</v>
          </cell>
        </row>
        <row r="530">
          <cell r="A530" t="str">
            <v>Ezeudu, Joshua</v>
          </cell>
          <cell r="B530" t="str">
            <v>T</v>
          </cell>
          <cell r="C530" t="str">
            <v>NYG</v>
          </cell>
          <cell r="D530">
            <v>36422</v>
          </cell>
          <cell r="E530" t="str">
            <v>22/3</v>
          </cell>
          <cell r="F530" t="str">
            <v>22/8</v>
          </cell>
          <cell r="G530" t="str">
            <v>0-0</v>
          </cell>
        </row>
        <row r="531">
          <cell r="A531" t="str">
            <v>Faalele, Daniel</v>
          </cell>
          <cell r="B531" t="str">
            <v>T</v>
          </cell>
          <cell r="C531" t="str">
            <v>BAL</v>
          </cell>
          <cell r="D531">
            <v>36473</v>
          </cell>
          <cell r="E531" t="str">
            <v>22/4</v>
          </cell>
          <cell r="F531" t="str">
            <v>22/8</v>
          </cell>
          <cell r="G531" t="str">
            <v>0-0</v>
          </cell>
        </row>
        <row r="532">
          <cell r="A532" t="str">
            <v>Fackrell, Kyler</v>
          </cell>
          <cell r="D532">
            <v>33567</v>
          </cell>
          <cell r="E532" t="str">
            <v>16/3</v>
          </cell>
          <cell r="F532" t="str">
            <v>16/8</v>
          </cell>
        </row>
        <row r="533">
          <cell r="A533" t="str">
            <v>Fairbairn, Ka'imi</v>
          </cell>
          <cell r="B533" t="str">
            <v>K</v>
          </cell>
          <cell r="C533" t="str">
            <v>HOU</v>
          </cell>
          <cell r="D533">
            <v>34363</v>
          </cell>
          <cell r="E533" t="str">
            <v>16/FA</v>
          </cell>
          <cell r="F533" t="str">
            <v>22/6</v>
          </cell>
        </row>
        <row r="534">
          <cell r="A534" t="str">
            <v>Fant, George</v>
          </cell>
          <cell r="B534" t="str">
            <v>RT</v>
          </cell>
          <cell r="C534" t="str">
            <v>HOU</v>
          </cell>
          <cell r="D534">
            <v>33804</v>
          </cell>
          <cell r="E534" t="str">
            <v>16/FA</v>
          </cell>
          <cell r="F534" t="str">
            <v>18/12</v>
          </cell>
          <cell r="G534" t="str">
            <v>0-5</v>
          </cell>
        </row>
        <row r="535">
          <cell r="A535" t="str">
            <v>Fant, Noah</v>
          </cell>
          <cell r="B535" t="str">
            <v>TE</v>
          </cell>
          <cell r="C535" t="str">
            <v>SEA</v>
          </cell>
          <cell r="D535">
            <v>35754</v>
          </cell>
          <cell r="E535" t="str">
            <v>19/1 (20)</v>
          </cell>
          <cell r="F535" t="str">
            <v>19/1(14)</v>
          </cell>
          <cell r="G535" t="str">
            <v>4</v>
          </cell>
        </row>
        <row r="536">
          <cell r="A536" t="str">
            <v>Farrell Jr., Neil</v>
          </cell>
          <cell r="D536">
            <v>36047</v>
          </cell>
          <cell r="E536" t="str">
            <v>22/4</v>
          </cell>
          <cell r="F536" t="str">
            <v>22/13</v>
          </cell>
        </row>
        <row r="537">
          <cell r="A537" t="str">
            <v>Farrell, Luke</v>
          </cell>
          <cell r="B537" t="str">
            <v>BB/TE</v>
          </cell>
          <cell r="C537" t="str">
            <v>JAX</v>
          </cell>
          <cell r="D537">
            <v>35717</v>
          </cell>
          <cell r="E537" t="str">
            <v>21/5</v>
          </cell>
          <cell r="F537" t="str">
            <v>22/8</v>
          </cell>
          <cell r="G537" t="str">
            <v>0-4/4</v>
          </cell>
        </row>
        <row r="538">
          <cell r="A538" t="str">
            <v>Fatukasi, Folorunso</v>
          </cell>
          <cell r="B538" t="str">
            <v>NT</v>
          </cell>
          <cell r="C538" t="str">
            <v>JAX</v>
          </cell>
          <cell r="D538">
            <v>34762</v>
          </cell>
          <cell r="E538" t="str">
            <v>18/6</v>
          </cell>
          <cell r="F538" t="str">
            <v>19/7</v>
          </cell>
          <cell r="G538" t="str">
            <v>4-0</v>
          </cell>
        </row>
        <row r="539">
          <cell r="A539" t="str">
            <v>Feeney, Dan</v>
          </cell>
          <cell r="B539" t="str">
            <v>C</v>
          </cell>
          <cell r="C539" t="str">
            <v>CHI</v>
          </cell>
          <cell r="D539">
            <v>34483</v>
          </cell>
          <cell r="E539" t="str">
            <v>17/3</v>
          </cell>
          <cell r="F539" t="str">
            <v>22/11</v>
          </cell>
          <cell r="G539" t="str">
            <v>0-0</v>
          </cell>
        </row>
        <row r="540">
          <cell r="A540" t="str">
            <v>Feiler, Matt</v>
          </cell>
          <cell r="B540" t="str">
            <v>G</v>
          </cell>
          <cell r="C540" t="str">
            <v>TB</v>
          </cell>
          <cell r="D540">
            <v>33792</v>
          </cell>
          <cell r="E540" t="str">
            <v>14/FA</v>
          </cell>
          <cell r="F540" t="str">
            <v>17/9</v>
          </cell>
          <cell r="G540" t="str">
            <v>0-3</v>
          </cell>
        </row>
        <row r="541">
          <cell r="A541" t="str">
            <v>Feliciano, Jon</v>
          </cell>
          <cell r="B541" t="str">
            <v>C/G</v>
          </cell>
          <cell r="C541" t="str">
            <v>SF</v>
          </cell>
          <cell r="D541">
            <v>33644</v>
          </cell>
          <cell r="E541" t="str">
            <v>15/4</v>
          </cell>
          <cell r="F541" t="str">
            <v>21/12</v>
          </cell>
          <cell r="G541" t="str">
            <v>4-0</v>
          </cell>
        </row>
        <row r="542">
          <cell r="A542" t="str">
            <v>Felton, Demetric</v>
          </cell>
          <cell r="D542">
            <v>35992</v>
          </cell>
          <cell r="E542" t="str">
            <v>21/6</v>
          </cell>
          <cell r="F542" t="str">
            <v>21/5</v>
          </cell>
        </row>
        <row r="543">
          <cell r="A543" t="str">
            <v>Ferguson, Jake</v>
          </cell>
          <cell r="B543" t="str">
            <v>TE</v>
          </cell>
          <cell r="C543" t="str">
            <v>DAL</v>
          </cell>
          <cell r="D543">
            <v>36178</v>
          </cell>
          <cell r="E543" t="str">
            <v>22/4</v>
          </cell>
          <cell r="F543" t="str">
            <v>22/4</v>
          </cell>
          <cell r="G543" t="str">
            <v>5</v>
          </cell>
        </row>
        <row r="544">
          <cell r="A544" t="str">
            <v>Ferrell, Clelin</v>
          </cell>
          <cell r="B544" t="str">
            <v>RE</v>
          </cell>
          <cell r="C544" t="str">
            <v>SF</v>
          </cell>
          <cell r="D544">
            <v>35567</v>
          </cell>
          <cell r="E544" t="str">
            <v>19/1 (4)</v>
          </cell>
          <cell r="F544" t="str">
            <v>19/2</v>
          </cell>
          <cell r="G544" t="str">
            <v>4-5</v>
          </cell>
        </row>
        <row r="545">
          <cell r="A545" t="str">
            <v>Fields, Justin</v>
          </cell>
          <cell r="B545" t="str">
            <v>QB</v>
          </cell>
          <cell r="C545" t="str">
            <v>CHI</v>
          </cell>
          <cell r="D545">
            <v>36224</v>
          </cell>
          <cell r="E545" t="str">
            <v>21/1 (11)</v>
          </cell>
          <cell r="F545" t="str">
            <v>21/1(21)</v>
          </cell>
        </row>
        <row r="546">
          <cell r="A546" t="str">
            <v>Fields, Tony</v>
          </cell>
          <cell r="B546" t="str">
            <v>LB</v>
          </cell>
          <cell r="C546" t="str">
            <v>CLE</v>
          </cell>
          <cell r="D546">
            <v>36329</v>
          </cell>
          <cell r="E546" t="str">
            <v>21/5</v>
          </cell>
          <cell r="G546" t="str">
            <v>00-0</v>
          </cell>
        </row>
        <row r="547">
          <cell r="A547" t="str">
            <v>Fisher, Eric</v>
          </cell>
          <cell r="D547">
            <v>33243</v>
          </cell>
          <cell r="E547" t="str">
            <v>13/1 (1)</v>
          </cell>
          <cell r="F547" t="str">
            <v>13/2</v>
          </cell>
        </row>
        <row r="548">
          <cell r="A548" t="str">
            <v>Fitzpatrick, Minkah</v>
          </cell>
          <cell r="B548" t="str">
            <v>FS</v>
          </cell>
          <cell r="C548" t="str">
            <v>PIT</v>
          </cell>
          <cell r="D548">
            <v>35386</v>
          </cell>
          <cell r="E548" t="str">
            <v>18/1 (11)</v>
          </cell>
          <cell r="F548" t="str">
            <v>18/1(21)</v>
          </cell>
          <cell r="G548" t="str">
            <v>56</v>
          </cell>
        </row>
        <row r="549">
          <cell r="A549" t="str">
            <v>Flacco, Joe</v>
          </cell>
          <cell r="B549" t="str">
            <v>QB</v>
          </cell>
          <cell r="C549" t="str">
            <v>CLE</v>
          </cell>
          <cell r="D549">
            <v>31063</v>
          </cell>
          <cell r="E549" t="str">
            <v>08/1 (18)</v>
          </cell>
          <cell r="F549" t="str">
            <v>08/1(2)</v>
          </cell>
        </row>
        <row r="550">
          <cell r="A550" t="str">
            <v>Flannigan-Fowles, Demetrius</v>
          </cell>
          <cell r="B550" t="str">
            <v>LB</v>
          </cell>
          <cell r="C550" t="str">
            <v>SF</v>
          </cell>
          <cell r="D550">
            <v>35312</v>
          </cell>
          <cell r="E550" t="str">
            <v>19/FA</v>
          </cell>
          <cell r="F550" t="str">
            <v>20/6</v>
          </cell>
          <cell r="G550" t="str">
            <v>00-0</v>
          </cell>
        </row>
        <row r="551">
          <cell r="A551" t="str">
            <v>Fleming, Cameron</v>
          </cell>
          <cell r="B551" t="str">
            <v>T</v>
          </cell>
          <cell r="C551" t="str">
            <v>DEN</v>
          </cell>
          <cell r="D551">
            <v>33850</v>
          </cell>
          <cell r="E551" t="str">
            <v>14/4</v>
          </cell>
          <cell r="F551" t="str">
            <v>19/12</v>
          </cell>
          <cell r="G551" t="str">
            <v>0-0</v>
          </cell>
        </row>
        <row r="552">
          <cell r="A552" t="str">
            <v>Flott, Cor'Dale</v>
          </cell>
          <cell r="B552" t="str">
            <v>DB</v>
          </cell>
          <cell r="C552" t="str">
            <v>NYG</v>
          </cell>
          <cell r="D552">
            <v>37127</v>
          </cell>
          <cell r="E552" t="str">
            <v>22/3</v>
          </cell>
          <cell r="F552" t="str">
            <v>22/9</v>
          </cell>
          <cell r="G552" t="str">
            <v>00</v>
          </cell>
        </row>
        <row r="553">
          <cell r="A553" t="str">
            <v>Flowers, Dallis</v>
          </cell>
          <cell r="D553">
            <v>35585</v>
          </cell>
          <cell r="E553" t="str">
            <v>22/FA</v>
          </cell>
          <cell r="F553" t="str">
            <v>22/4</v>
          </cell>
        </row>
        <row r="554">
          <cell r="A554" t="str">
            <v>Flowers, Ereck</v>
          </cell>
          <cell r="D554">
            <v>34449</v>
          </cell>
          <cell r="E554" t="str">
            <v>15/1 (9)</v>
          </cell>
          <cell r="F554" t="str">
            <v>15/3</v>
          </cell>
        </row>
        <row r="555">
          <cell r="A555" t="str">
            <v>Flowers, Tre</v>
          </cell>
          <cell r="B555" t="str">
            <v>CB</v>
          </cell>
          <cell r="C555" t="str">
            <v>ATL</v>
          </cell>
          <cell r="D555">
            <v>34852</v>
          </cell>
          <cell r="E555" t="str">
            <v>18/5</v>
          </cell>
          <cell r="F555" t="str">
            <v>18/4</v>
          </cell>
          <cell r="G555" t="str">
            <v>0</v>
          </cell>
        </row>
        <row r="556">
          <cell r="A556" t="str">
            <v>Flowers, Zay</v>
          </cell>
          <cell r="B556" t="str">
            <v>SE</v>
          </cell>
          <cell r="C556" t="str">
            <v>BAL</v>
          </cell>
          <cell r="D556">
            <v>36780</v>
          </cell>
          <cell r="E556" t="str">
            <v>23/1 (22)</v>
          </cell>
        </row>
        <row r="557">
          <cell r="A557" t="str">
            <v>Floyd, Leonard</v>
          </cell>
          <cell r="B557" t="str">
            <v>LE</v>
          </cell>
          <cell r="C557" t="str">
            <v>BUF</v>
          </cell>
          <cell r="D557">
            <v>33855</v>
          </cell>
          <cell r="E557" t="str">
            <v>16/1 (9)</v>
          </cell>
          <cell r="F557" t="str">
            <v>16/1(11)</v>
          </cell>
          <cell r="G557" t="str">
            <v>4-12-2*</v>
          </cell>
        </row>
        <row r="558">
          <cell r="A558" t="str">
            <v>Fluker, D.J.</v>
          </cell>
          <cell r="D558">
            <v>33310</v>
          </cell>
          <cell r="E558" t="str">
            <v>13/1 (11)</v>
          </cell>
          <cell r="F558" t="str">
            <v>13/2</v>
          </cell>
        </row>
        <row r="559">
          <cell r="A559" t="str">
            <v>Foles, Nick</v>
          </cell>
          <cell r="D559">
            <v>32528</v>
          </cell>
          <cell r="E559" t="str">
            <v>12/3</v>
          </cell>
          <cell r="F559" t="str">
            <v>12/4</v>
          </cell>
        </row>
        <row r="560">
          <cell r="A560" t="str">
            <v>Folk, Nick</v>
          </cell>
          <cell r="B560" t="str">
            <v>K</v>
          </cell>
          <cell r="C560" t="str">
            <v>TEN</v>
          </cell>
          <cell r="D560">
            <v>30991</v>
          </cell>
          <cell r="E560" t="str">
            <v>07/6</v>
          </cell>
          <cell r="F560" t="str">
            <v>20/6</v>
          </cell>
        </row>
        <row r="561">
          <cell r="A561" t="str">
            <v>Forbes, Emmanuel</v>
          </cell>
          <cell r="B561" t="str">
            <v>DB</v>
          </cell>
          <cell r="C561" t="str">
            <v>WAS</v>
          </cell>
          <cell r="D561">
            <v>36904</v>
          </cell>
          <cell r="E561" t="str">
            <v>23/1 (16)</v>
          </cell>
          <cell r="G561" t="str">
            <v>00</v>
          </cell>
        </row>
        <row r="562">
          <cell r="A562" t="str">
            <v>Ford, Cody</v>
          </cell>
          <cell r="B562" t="str">
            <v>G/T/TE</v>
          </cell>
          <cell r="C562" t="str">
            <v>CIN</v>
          </cell>
          <cell r="D562">
            <v>35427</v>
          </cell>
          <cell r="E562" t="str">
            <v>19/2</v>
          </cell>
          <cell r="F562" t="str">
            <v>22/12</v>
          </cell>
          <cell r="G562" t="str">
            <v>4-0/0-0/4</v>
          </cell>
        </row>
        <row r="563">
          <cell r="A563" t="str">
            <v>Ford, Jerome</v>
          </cell>
          <cell r="B563" t="str">
            <v>HB</v>
          </cell>
          <cell r="C563" t="str">
            <v>CLE</v>
          </cell>
          <cell r="D563">
            <v>36415</v>
          </cell>
          <cell r="E563" t="str">
            <v>22/5</v>
          </cell>
          <cell r="F563" t="str">
            <v>22/6</v>
          </cell>
          <cell r="G563" t="str">
            <v>0-4  204</v>
          </cell>
        </row>
        <row r="564">
          <cell r="A564" t="str">
            <v>Ford, Mike</v>
          </cell>
          <cell r="B564" t="str">
            <v>DB</v>
          </cell>
          <cell r="C564" t="str">
            <v>CLE</v>
          </cell>
          <cell r="D564">
            <v>34915</v>
          </cell>
          <cell r="E564" t="str">
            <v>18/FA</v>
          </cell>
          <cell r="G564" t="str">
            <v>00</v>
          </cell>
        </row>
        <row r="565">
          <cell r="A565" t="str">
            <v>Ford, Poona</v>
          </cell>
          <cell r="B565" t="str">
            <v>DT</v>
          </cell>
          <cell r="C565" t="str">
            <v>BUF</v>
          </cell>
          <cell r="D565">
            <v>35022</v>
          </cell>
          <cell r="E565" t="str">
            <v>18/FA</v>
          </cell>
          <cell r="F565" t="str">
            <v>18/5</v>
          </cell>
          <cell r="G565" t="str">
            <v>0-3</v>
          </cell>
        </row>
        <row r="566">
          <cell r="A566" t="str">
            <v>Ford, Rudy</v>
          </cell>
          <cell r="B566" t="str">
            <v>S</v>
          </cell>
          <cell r="C566" t="str">
            <v>GB</v>
          </cell>
          <cell r="D566">
            <v>34639</v>
          </cell>
          <cell r="E566" t="str">
            <v>17/6</v>
          </cell>
          <cell r="F566" t="str">
            <v>22/6</v>
          </cell>
          <cell r="G566" t="str">
            <v>40</v>
          </cell>
        </row>
        <row r="567">
          <cell r="A567" t="str">
            <v>Foreman, D'Onta</v>
          </cell>
          <cell r="B567" t="str">
            <v>HB</v>
          </cell>
          <cell r="C567" t="str">
            <v>CHI</v>
          </cell>
          <cell r="D567">
            <v>35179</v>
          </cell>
          <cell r="E567" t="str">
            <v>17/3</v>
          </cell>
          <cell r="F567" t="str">
            <v>17/3</v>
          </cell>
          <cell r="G567" t="str">
            <v>0-0  109</v>
          </cell>
        </row>
        <row r="568">
          <cell r="A568" t="str">
            <v>Forrest, Darrick</v>
          </cell>
          <cell r="D568">
            <v>36302</v>
          </cell>
          <cell r="E568" t="str">
            <v>21/5</v>
          </cell>
          <cell r="F568" t="str">
            <v>22/2</v>
          </cell>
        </row>
        <row r="569">
          <cell r="A569" t="str">
            <v>Forsythe, Stone</v>
          </cell>
          <cell r="B569" t="str">
            <v>RT</v>
          </cell>
          <cell r="C569" t="str">
            <v>SEA</v>
          </cell>
          <cell r="D569">
            <v>35793</v>
          </cell>
          <cell r="E569" t="str">
            <v>21/6</v>
          </cell>
          <cell r="F569" t="str">
            <v>22/11</v>
          </cell>
          <cell r="G569" t="str">
            <v>5-4</v>
          </cell>
        </row>
        <row r="570">
          <cell r="A570" t="str">
            <v>Fortner, Luke</v>
          </cell>
          <cell r="B570" t="str">
            <v>C</v>
          </cell>
          <cell r="C570" t="str">
            <v>JAX</v>
          </cell>
          <cell r="D570">
            <v>35930</v>
          </cell>
          <cell r="E570" t="str">
            <v>22/3</v>
          </cell>
          <cell r="F570" t="str">
            <v>22/4</v>
          </cell>
          <cell r="G570" t="str">
            <v>0-4</v>
          </cell>
        </row>
        <row r="571">
          <cell r="A571" t="str">
            <v>Fortson, Jody</v>
          </cell>
          <cell r="D571">
            <v>35040</v>
          </cell>
          <cell r="E571" t="str">
            <v>19/FA</v>
          </cell>
          <cell r="F571" t="str">
            <v>22/12</v>
          </cell>
        </row>
        <row r="572">
          <cell r="A572" t="str">
            <v>Foskey, Isaiah</v>
          </cell>
          <cell r="B572" t="str">
            <v>DE</v>
          </cell>
          <cell r="C572" t="str">
            <v>NO</v>
          </cell>
          <cell r="D572">
            <v>36829</v>
          </cell>
          <cell r="E572" t="str">
            <v>23/2</v>
          </cell>
          <cell r="G572" t="str">
            <v>0-1</v>
          </cell>
        </row>
        <row r="573">
          <cell r="A573" t="str">
            <v>Fotu, Leki</v>
          </cell>
          <cell r="B573" t="str">
            <v>DT</v>
          </cell>
          <cell r="C573" t="str">
            <v>ARI</v>
          </cell>
          <cell r="D573">
            <v>36030</v>
          </cell>
          <cell r="E573" t="str">
            <v>20/4</v>
          </cell>
          <cell r="F573" t="str">
            <v>20/7</v>
          </cell>
          <cell r="G573" t="str">
            <v>0-4</v>
          </cell>
        </row>
        <row r="574">
          <cell r="A574" t="str">
            <v>Fournette, Leonard</v>
          </cell>
          <cell r="D574">
            <v>34717</v>
          </cell>
          <cell r="E574" t="str">
            <v>17/1 (4)</v>
          </cell>
          <cell r="F574" t="str">
            <v>17/1(7)</v>
          </cell>
        </row>
        <row r="575">
          <cell r="A575" t="str">
            <v>Fowler, Dante</v>
          </cell>
          <cell r="B575" t="str">
            <v>DE</v>
          </cell>
          <cell r="C575" t="str">
            <v>DAL</v>
          </cell>
          <cell r="D575">
            <v>34549</v>
          </cell>
          <cell r="E575" t="str">
            <v>15/1 (3)</v>
          </cell>
          <cell r="F575" t="str">
            <v>16/4</v>
          </cell>
          <cell r="G575" t="str">
            <v>0-6</v>
          </cell>
        </row>
        <row r="576">
          <cell r="A576" t="str">
            <v>Fox, Jack</v>
          </cell>
          <cell r="B576" t="str">
            <v>P</v>
          </cell>
          <cell r="C576" t="str">
            <v>DET</v>
          </cell>
          <cell r="D576">
            <v>35309</v>
          </cell>
          <cell r="E576" t="str">
            <v>19/FA</v>
          </cell>
          <cell r="F576" t="str">
            <v>20/5</v>
          </cell>
        </row>
        <row r="577">
          <cell r="A577" t="str">
            <v>Fox, Morgan</v>
          </cell>
          <cell r="B577" t="str">
            <v>DE</v>
          </cell>
          <cell r="C577" t="str">
            <v>LAC</v>
          </cell>
          <cell r="D577">
            <v>34589</v>
          </cell>
          <cell r="E577" t="str">
            <v>16/FA</v>
          </cell>
          <cell r="F577" t="str">
            <v>20/5</v>
          </cell>
          <cell r="G577" t="str">
            <v>0-5</v>
          </cell>
        </row>
        <row r="578">
          <cell r="A578" t="str">
            <v>Franklin, Sam</v>
          </cell>
          <cell r="B578" t="str">
            <v>DB</v>
          </cell>
          <cell r="C578" t="str">
            <v>CAR</v>
          </cell>
          <cell r="D578">
            <v>35097</v>
          </cell>
          <cell r="E578" t="str">
            <v>20/FA</v>
          </cell>
          <cell r="G578" t="str">
            <v>00</v>
          </cell>
        </row>
        <row r="579">
          <cell r="A579" t="str">
            <v>Franklin, Zaire</v>
          </cell>
          <cell r="B579" t="str">
            <v>MLB</v>
          </cell>
          <cell r="C579" t="str">
            <v>IND</v>
          </cell>
          <cell r="D579">
            <v>35248</v>
          </cell>
          <cell r="E579" t="str">
            <v>18/7</v>
          </cell>
          <cell r="F579" t="str">
            <v>20/8</v>
          </cell>
          <cell r="G579" t="str">
            <v>46-4</v>
          </cell>
        </row>
        <row r="580">
          <cell r="A580" t="str">
            <v>Franklin-Myers, John</v>
          </cell>
          <cell r="B580" t="str">
            <v>LE</v>
          </cell>
          <cell r="C580" t="str">
            <v>NYJ</v>
          </cell>
          <cell r="D580">
            <v>35334</v>
          </cell>
          <cell r="E580" t="str">
            <v>18/4</v>
          </cell>
          <cell r="F580" t="str">
            <v>20/4</v>
          </cell>
          <cell r="G580" t="str">
            <v>5-5</v>
          </cell>
        </row>
        <row r="581">
          <cell r="A581" t="str">
            <v>Freeland, Blake</v>
          </cell>
          <cell r="B581" t="str">
            <v>T</v>
          </cell>
          <cell r="C581" t="str">
            <v>IND</v>
          </cell>
          <cell r="D581">
            <v>37014</v>
          </cell>
          <cell r="E581" t="str">
            <v>23/4</v>
          </cell>
          <cell r="G581" t="str">
            <v>0-0</v>
          </cell>
        </row>
        <row r="582">
          <cell r="A582" t="str">
            <v>Freeman, Devonta</v>
          </cell>
          <cell r="D582">
            <v>33678</v>
          </cell>
          <cell r="E582" t="str">
            <v>14/4</v>
          </cell>
          <cell r="F582" t="str">
            <v>14/5</v>
          </cell>
        </row>
        <row r="583">
          <cell r="A583" t="str">
            <v>Freeman, Royce</v>
          </cell>
          <cell r="B583" t="str">
            <v>HB</v>
          </cell>
          <cell r="C583" t="str">
            <v>LAR</v>
          </cell>
          <cell r="D583">
            <v>35119</v>
          </cell>
          <cell r="E583" t="str">
            <v>18/3</v>
          </cell>
          <cell r="F583" t="str">
            <v>18/3</v>
          </cell>
          <cell r="G583" t="str">
            <v>0-3  77</v>
          </cell>
        </row>
        <row r="584">
          <cell r="A584" t="str">
            <v>Freiermuth, Pat</v>
          </cell>
          <cell r="B584" t="str">
            <v>TE</v>
          </cell>
          <cell r="C584" t="str">
            <v>PIT</v>
          </cell>
          <cell r="D584">
            <v>36093</v>
          </cell>
          <cell r="E584" t="str">
            <v>21/2</v>
          </cell>
          <cell r="F584" t="str">
            <v>21/1(16)</v>
          </cell>
          <cell r="G584" t="str">
            <v>4</v>
          </cell>
        </row>
        <row r="585">
          <cell r="A585" t="str">
            <v>French, Wesley</v>
          </cell>
          <cell r="B585" t="str">
            <v>C/G</v>
          </cell>
          <cell r="C585" t="str">
            <v>IND</v>
          </cell>
          <cell r="D585">
            <v>35399</v>
          </cell>
          <cell r="E585" t="str">
            <v>22/FA</v>
          </cell>
          <cell r="G585" t="str">
            <v>0-0</v>
          </cell>
        </row>
        <row r="586">
          <cell r="A586" t="str">
            <v>Fries, Will</v>
          </cell>
          <cell r="B586" t="str">
            <v>RG</v>
          </cell>
          <cell r="C586" t="str">
            <v>IND</v>
          </cell>
          <cell r="D586">
            <v>35889</v>
          </cell>
          <cell r="E586" t="str">
            <v>21/7</v>
          </cell>
          <cell r="F586" t="str">
            <v>22/7</v>
          </cell>
          <cell r="G586" t="str">
            <v>4-3</v>
          </cell>
        </row>
        <row r="587">
          <cell r="A587" t="str">
            <v>Froholdt, Hjalte</v>
          </cell>
          <cell r="B587" t="str">
            <v>C</v>
          </cell>
          <cell r="C587" t="str">
            <v>ARI</v>
          </cell>
          <cell r="D587">
            <v>35297</v>
          </cell>
          <cell r="E587" t="str">
            <v>19/4</v>
          </cell>
          <cell r="F587" t="str">
            <v>20/12</v>
          </cell>
          <cell r="G587" t="str">
            <v>5-3</v>
          </cell>
        </row>
        <row r="588">
          <cell r="A588" t="str">
            <v>Fuller, Jordan</v>
          </cell>
          <cell r="B588" t="str">
            <v>SS</v>
          </cell>
          <cell r="C588" t="str">
            <v>LAR</v>
          </cell>
          <cell r="D588">
            <v>35858</v>
          </cell>
          <cell r="E588" t="str">
            <v>20/6</v>
          </cell>
          <cell r="F588" t="str">
            <v>20/3</v>
          </cell>
          <cell r="G588" t="str">
            <v>45</v>
          </cell>
        </row>
        <row r="589">
          <cell r="A589" t="str">
            <v>Fuller, Kendall</v>
          </cell>
          <cell r="B589" t="str">
            <v>LCB</v>
          </cell>
          <cell r="C589" t="str">
            <v>WAS</v>
          </cell>
          <cell r="D589">
            <v>34743</v>
          </cell>
          <cell r="E589" t="str">
            <v>16/3</v>
          </cell>
          <cell r="F589" t="str">
            <v>16/7</v>
          </cell>
          <cell r="G589" t="str">
            <v>6</v>
          </cell>
        </row>
        <row r="590">
          <cell r="A590" t="str">
            <v>Fuller, Kyle</v>
          </cell>
          <cell r="D590">
            <v>33650</v>
          </cell>
          <cell r="E590" t="str">
            <v>14/1 (14)</v>
          </cell>
          <cell r="F590" t="str">
            <v>14/2</v>
          </cell>
        </row>
        <row r="591">
          <cell r="A591" t="str">
            <v>Fulton, Kristian</v>
          </cell>
          <cell r="B591" t="str">
            <v>RCB</v>
          </cell>
          <cell r="C591" t="str">
            <v>TEN</v>
          </cell>
          <cell r="D591">
            <v>36041</v>
          </cell>
          <cell r="E591" t="str">
            <v>20/2</v>
          </cell>
          <cell r="F591" t="str">
            <v>20/3</v>
          </cell>
          <cell r="G591" t="str">
            <v>0</v>
          </cell>
        </row>
        <row r="592">
          <cell r="A592" t="str">
            <v>Gabbert, Blaine</v>
          </cell>
          <cell r="B592" t="str">
            <v>QB</v>
          </cell>
          <cell r="C592" t="str">
            <v>KC</v>
          </cell>
          <cell r="D592">
            <v>32796</v>
          </cell>
          <cell r="E592" t="str">
            <v>11/1 (10)</v>
          </cell>
          <cell r="F592" t="str">
            <v>11/1(16)</v>
          </cell>
          <cell r="G592" t="str">
            <v>35 attempts</v>
          </cell>
        </row>
        <row r="593">
          <cell r="A593" t="str">
            <v>Gage, Russell</v>
          </cell>
          <cell r="D593">
            <v>35086</v>
          </cell>
          <cell r="E593" t="str">
            <v>18/6</v>
          </cell>
          <cell r="F593" t="str">
            <v>19/6</v>
          </cell>
        </row>
        <row r="594">
          <cell r="A594" t="str">
            <v>Gaines, Greg</v>
          </cell>
          <cell r="B594" t="str">
            <v>DT</v>
          </cell>
          <cell r="C594" t="str">
            <v>TB</v>
          </cell>
          <cell r="D594">
            <v>35191</v>
          </cell>
          <cell r="E594" t="str">
            <v>19/4</v>
          </cell>
          <cell r="F594" t="str">
            <v>21/1(23)</v>
          </cell>
          <cell r="G594" t="str">
            <v>0-1</v>
          </cell>
        </row>
        <row r="595">
          <cell r="A595" t="str">
            <v>Gainwell, Kenneth</v>
          </cell>
          <cell r="B595" t="str">
            <v>HB</v>
          </cell>
          <cell r="C595" t="str">
            <v>PHI</v>
          </cell>
          <cell r="D595">
            <v>36233</v>
          </cell>
          <cell r="E595" t="str">
            <v>21/5</v>
          </cell>
          <cell r="F595" t="str">
            <v>21/2</v>
          </cell>
          <cell r="G595" t="str">
            <v>0-0  84</v>
          </cell>
        </row>
        <row r="596">
          <cell r="A596" t="str">
            <v>Galeai, Tipa</v>
          </cell>
          <cell r="D596">
            <v>35487</v>
          </cell>
          <cell r="E596" t="str">
            <v>20/FA</v>
          </cell>
          <cell r="F596" t="str">
            <v>21/10</v>
          </cell>
        </row>
        <row r="597">
          <cell r="A597" t="str">
            <v>Gallimore, Neville</v>
          </cell>
          <cell r="B597" t="str">
            <v>DT</v>
          </cell>
          <cell r="C597" t="str">
            <v>DAL</v>
          </cell>
          <cell r="D597">
            <v>35447</v>
          </cell>
          <cell r="E597" t="str">
            <v>20/3</v>
          </cell>
          <cell r="F597" t="str">
            <v>20/8</v>
          </cell>
          <cell r="G597" t="str">
            <v>0-3</v>
          </cell>
        </row>
        <row r="598">
          <cell r="A598" t="str">
            <v>Gallup, Michael</v>
          </cell>
          <cell r="B598" t="str">
            <v>WR</v>
          </cell>
          <cell r="C598" t="str">
            <v>DAL</v>
          </cell>
          <cell r="D598">
            <v>35128</v>
          </cell>
          <cell r="E598" t="str">
            <v>18/3</v>
          </cell>
          <cell r="F598" t="str">
            <v>18/4</v>
          </cell>
        </row>
        <row r="599">
          <cell r="A599" t="str">
            <v>Gano, Graham</v>
          </cell>
          <cell r="D599">
            <v>31876</v>
          </cell>
          <cell r="E599" t="str">
            <v>09/FA</v>
          </cell>
          <cell r="F599" t="str">
            <v>13/4</v>
          </cell>
        </row>
        <row r="600">
          <cell r="A600" t="str">
            <v>Garcia, Elijah</v>
          </cell>
          <cell r="B600" t="str">
            <v>DT/DE</v>
          </cell>
          <cell r="C600" t="str">
            <v>DEN</v>
          </cell>
          <cell r="D600">
            <v>35865</v>
          </cell>
          <cell r="E600" t="str">
            <v>22/FA</v>
          </cell>
          <cell r="G600" t="str">
            <v>0-2</v>
          </cell>
        </row>
        <row r="601">
          <cell r="A601" t="str">
            <v>Garcia, Max</v>
          </cell>
          <cell r="B601" t="str">
            <v>C/G/TE</v>
          </cell>
          <cell r="C601" t="str">
            <v>NO</v>
          </cell>
          <cell r="D601">
            <v>33551</v>
          </cell>
          <cell r="E601" t="str">
            <v>15/4</v>
          </cell>
          <cell r="F601" t="str">
            <v>15/5</v>
          </cell>
          <cell r="G601" t="str">
            <v>0-0/0-0/4</v>
          </cell>
        </row>
        <row r="602">
          <cell r="A602" t="str">
            <v>Gardeck, Dennis</v>
          </cell>
          <cell r="B602" t="str">
            <v>ROLB</v>
          </cell>
          <cell r="C602" t="str">
            <v>ARI</v>
          </cell>
          <cell r="D602">
            <v>34555</v>
          </cell>
          <cell r="E602" t="str">
            <v>18/FA</v>
          </cell>
          <cell r="F602" t="str">
            <v>22/14</v>
          </cell>
          <cell r="G602" t="str">
            <v>00-10</v>
          </cell>
        </row>
        <row r="603">
          <cell r="A603" t="str">
            <v>Gardner, Sauce</v>
          </cell>
          <cell r="B603" t="str">
            <v>LCB</v>
          </cell>
          <cell r="C603" t="str">
            <v>NYJ</v>
          </cell>
          <cell r="D603">
            <v>36769</v>
          </cell>
          <cell r="E603" t="str">
            <v>22/1 (4)</v>
          </cell>
          <cell r="F603" t="str">
            <v>22/1(5)</v>
          </cell>
          <cell r="G603" t="str">
            <v>6</v>
          </cell>
        </row>
        <row r="604">
          <cell r="A604" t="str">
            <v>Gardner-Johnson, Chauncey</v>
          </cell>
          <cell r="B604" t="str">
            <v>DB</v>
          </cell>
          <cell r="C604" t="str">
            <v>DET</v>
          </cell>
          <cell r="D604">
            <v>35784</v>
          </cell>
          <cell r="E604" t="str">
            <v>19/4</v>
          </cell>
          <cell r="F604" t="str">
            <v>19/3</v>
          </cell>
          <cell r="G604" t="str">
            <v>00</v>
          </cell>
        </row>
        <row r="605">
          <cell r="A605" t="str">
            <v>Garoppolo, Jimmy</v>
          </cell>
          <cell r="B605" t="str">
            <v>QB</v>
          </cell>
          <cell r="C605" t="str">
            <v>LAV</v>
          </cell>
          <cell r="D605">
            <v>33544</v>
          </cell>
          <cell r="E605" t="str">
            <v>14/2</v>
          </cell>
          <cell r="F605" t="str">
            <v>14/4</v>
          </cell>
        </row>
        <row r="606">
          <cell r="A606" t="str">
            <v>Garrett, Myles</v>
          </cell>
          <cell r="B606" t="str">
            <v>RE</v>
          </cell>
          <cell r="C606" t="str">
            <v>CLE</v>
          </cell>
          <cell r="D606">
            <v>35062</v>
          </cell>
          <cell r="E606" t="str">
            <v>17/1 (1)</v>
          </cell>
          <cell r="F606" t="str">
            <v>17/1(5)</v>
          </cell>
          <cell r="G606" t="str">
            <v>6-12-7*</v>
          </cell>
        </row>
        <row r="607">
          <cell r="A607" t="str">
            <v>Garror, Eric</v>
          </cell>
          <cell r="B607" t="str">
            <v>DB/PR</v>
          </cell>
          <cell r="C607" t="str">
            <v>TEN</v>
          </cell>
          <cell r="D607">
            <v>36616</v>
          </cell>
          <cell r="E607" t="str">
            <v>23/FA</v>
          </cell>
          <cell r="G607" t="str">
            <v>00</v>
          </cell>
        </row>
        <row r="608">
          <cell r="A608" t="str">
            <v>Gary, Rashan</v>
          </cell>
          <cell r="B608" t="str">
            <v>LOLB</v>
          </cell>
          <cell r="C608" t="str">
            <v>GB</v>
          </cell>
          <cell r="D608">
            <v>35767</v>
          </cell>
          <cell r="E608" t="str">
            <v>19/1 (12)</v>
          </cell>
          <cell r="F608" t="str">
            <v>19/3</v>
          </cell>
          <cell r="G608" t="str">
            <v>04-12-2*</v>
          </cell>
        </row>
        <row r="609">
          <cell r="A609" t="str">
            <v>Gaskin, Myles</v>
          </cell>
          <cell r="D609">
            <v>35476</v>
          </cell>
          <cell r="E609" t="str">
            <v>19/7</v>
          </cell>
          <cell r="F609" t="str">
            <v>20/2</v>
          </cell>
        </row>
        <row r="610">
          <cell r="A610" t="str">
            <v>Gates, Nick</v>
          </cell>
          <cell r="B610" t="str">
            <v>C</v>
          </cell>
          <cell r="C610" t="str">
            <v>WAS</v>
          </cell>
          <cell r="D610">
            <v>35030</v>
          </cell>
          <cell r="E610" t="str">
            <v>18/FA</v>
          </cell>
          <cell r="F610" t="str">
            <v>19/5</v>
          </cell>
          <cell r="G610" t="str">
            <v>5-2</v>
          </cell>
        </row>
        <row r="611">
          <cell r="A611" t="str">
            <v>Gay, Matt</v>
          </cell>
          <cell r="B611" t="str">
            <v>K</v>
          </cell>
          <cell r="C611" t="str">
            <v>IND</v>
          </cell>
          <cell r="D611">
            <v>34408</v>
          </cell>
          <cell r="E611" t="str">
            <v>19/5</v>
          </cell>
          <cell r="F611" t="str">
            <v>21/5</v>
          </cell>
        </row>
        <row r="612">
          <cell r="A612" t="str">
            <v>Gay, Willie</v>
          </cell>
          <cell r="B612" t="str">
            <v>RLB</v>
          </cell>
          <cell r="C612" t="str">
            <v>KC</v>
          </cell>
          <cell r="D612">
            <v>35841</v>
          </cell>
          <cell r="E612" t="str">
            <v>20/2</v>
          </cell>
          <cell r="F612" t="str">
            <v>20/1(21)</v>
          </cell>
          <cell r="G612" t="str">
            <v>45-3</v>
          </cell>
        </row>
        <row r="613">
          <cell r="A613" t="str">
            <v>Gaziano, Joe</v>
          </cell>
          <cell r="B613" t="str">
            <v>DE</v>
          </cell>
          <cell r="C613" t="str">
            <v>ATL</v>
          </cell>
          <cell r="D613">
            <v>35335</v>
          </cell>
          <cell r="E613" t="str">
            <v>20/FA</v>
          </cell>
          <cell r="G613" t="str">
            <v>0-0</v>
          </cell>
        </row>
        <row r="614">
          <cell r="A614" t="str">
            <v>Gentry, Zach</v>
          </cell>
          <cell r="D614">
            <v>35318</v>
          </cell>
          <cell r="E614" t="str">
            <v>19/5</v>
          </cell>
          <cell r="F614" t="str">
            <v>21/12</v>
          </cell>
        </row>
        <row r="615">
          <cell r="A615" t="str">
            <v>Gesicki, Mike</v>
          </cell>
          <cell r="B615" t="str">
            <v>BB/TE</v>
          </cell>
          <cell r="C615" t="str">
            <v>NE</v>
          </cell>
          <cell r="D615">
            <v>34975</v>
          </cell>
          <cell r="E615" t="str">
            <v>18/2</v>
          </cell>
          <cell r="F615" t="str">
            <v>18/5</v>
          </cell>
          <cell r="G615" t="str">
            <v>0-4/0</v>
          </cell>
        </row>
        <row r="616">
          <cell r="A616" t="str">
            <v>Gholston, William</v>
          </cell>
          <cell r="B616" t="str">
            <v>DT/DE</v>
          </cell>
          <cell r="C616" t="str">
            <v>TB</v>
          </cell>
          <cell r="D616">
            <v>33450</v>
          </cell>
          <cell r="E616" t="str">
            <v>13/4</v>
          </cell>
          <cell r="F616" t="str">
            <v>13/9</v>
          </cell>
          <cell r="G616" t="str">
            <v>0-0</v>
          </cell>
        </row>
        <row r="617">
          <cell r="A617" t="str">
            <v>Gibbens, Jack</v>
          </cell>
          <cell r="B617" t="str">
            <v>RILB</v>
          </cell>
          <cell r="C617" t="str">
            <v>TEN</v>
          </cell>
          <cell r="D617">
            <v>36123</v>
          </cell>
          <cell r="E617" t="str">
            <v>22/FA</v>
          </cell>
          <cell r="F617" t="str">
            <v>22/7</v>
          </cell>
          <cell r="G617" t="str">
            <v>44-3</v>
          </cell>
        </row>
        <row r="618">
          <cell r="A618" t="str">
            <v>Gibbs, Jahmyr</v>
          </cell>
          <cell r="B618" t="str">
            <v>HB</v>
          </cell>
          <cell r="C618" t="str">
            <v>DET</v>
          </cell>
          <cell r="D618">
            <v>37335</v>
          </cell>
          <cell r="E618" t="str">
            <v>23/1 (12)</v>
          </cell>
          <cell r="G618" t="str">
            <v>0-0  182</v>
          </cell>
        </row>
        <row r="619">
          <cell r="A619" t="str">
            <v>Gibson, Antonio</v>
          </cell>
          <cell r="B619" t="str">
            <v>HB/KR</v>
          </cell>
          <cell r="C619" t="str">
            <v>WAS</v>
          </cell>
          <cell r="D619">
            <v>35969</v>
          </cell>
          <cell r="E619" t="str">
            <v>20/3</v>
          </cell>
          <cell r="F619" t="str">
            <v>20/1(8)</v>
          </cell>
          <cell r="G619" t="str">
            <v>0-4  65</v>
          </cell>
        </row>
        <row r="620">
          <cell r="A620" t="str">
            <v>Gilbert, Garrett</v>
          </cell>
          <cell r="D620">
            <v>33420</v>
          </cell>
          <cell r="E620" t="str">
            <v>14/6</v>
          </cell>
          <cell r="F620" t="str">
            <v>21/9</v>
          </cell>
        </row>
        <row r="621">
          <cell r="A621" t="str">
            <v>Gill, Cam</v>
          </cell>
          <cell r="B621" t="str">
            <v>LB</v>
          </cell>
          <cell r="C621" t="str">
            <v>TB</v>
          </cell>
          <cell r="D621">
            <v>35778</v>
          </cell>
          <cell r="E621" t="str">
            <v>20/FA</v>
          </cell>
          <cell r="G621" t="str">
            <v>00-3</v>
          </cell>
        </row>
        <row r="622">
          <cell r="A622" t="str">
            <v>Gill, Trenton</v>
          </cell>
          <cell r="B622" t="str">
            <v>P</v>
          </cell>
          <cell r="C622" t="str">
            <v>CHI</v>
          </cell>
          <cell r="D622">
            <v>36161</v>
          </cell>
          <cell r="E622" t="str">
            <v>22/7</v>
          </cell>
          <cell r="F622" t="str">
            <v>22/9</v>
          </cell>
        </row>
        <row r="623">
          <cell r="A623" t="str">
            <v>Gillan, Jamie</v>
          </cell>
          <cell r="B623" t="str">
            <v>P</v>
          </cell>
          <cell r="C623" t="str">
            <v>NYG</v>
          </cell>
          <cell r="D623">
            <v>35615</v>
          </cell>
          <cell r="E623" t="str">
            <v>19/FA</v>
          </cell>
          <cell r="F623" t="str">
            <v>21/13</v>
          </cell>
        </row>
        <row r="624">
          <cell r="A624" t="str">
            <v>Gilliam, Reggie</v>
          </cell>
          <cell r="D624">
            <v>35662</v>
          </cell>
          <cell r="E624" t="str">
            <v>20/FA</v>
          </cell>
          <cell r="F624" t="str">
            <v>21/7</v>
          </cell>
        </row>
        <row r="625">
          <cell r="A625" t="str">
            <v>Gillikin, Blake</v>
          </cell>
          <cell r="B625" t="str">
            <v>P</v>
          </cell>
          <cell r="C625" t="str">
            <v>ARI</v>
          </cell>
          <cell r="D625">
            <v>35816</v>
          </cell>
          <cell r="E625" t="str">
            <v>20/FA</v>
          </cell>
          <cell r="F625" t="str">
            <v>21/4</v>
          </cell>
        </row>
        <row r="626">
          <cell r="A626" t="str">
            <v>Gilman, Alohi</v>
          </cell>
          <cell r="B626" t="str">
            <v>FS</v>
          </cell>
          <cell r="C626" t="str">
            <v>LAC</v>
          </cell>
          <cell r="D626">
            <v>35690</v>
          </cell>
          <cell r="E626" t="str">
            <v>20/6</v>
          </cell>
          <cell r="F626" t="str">
            <v>20/7</v>
          </cell>
          <cell r="G626" t="str">
            <v>65</v>
          </cell>
        </row>
        <row r="627">
          <cell r="A627" t="str">
            <v>Gilmore, Stephon</v>
          </cell>
          <cell r="B627" t="str">
            <v>LCB</v>
          </cell>
          <cell r="C627" t="str">
            <v>DAL</v>
          </cell>
          <cell r="D627">
            <v>33135</v>
          </cell>
          <cell r="E627" t="str">
            <v>12/1 (10)</v>
          </cell>
          <cell r="F627" t="str">
            <v>12/1(20)</v>
          </cell>
          <cell r="G627" t="str">
            <v>5</v>
          </cell>
        </row>
        <row r="628">
          <cell r="A628" t="str">
            <v>Gipson, Tashaun</v>
          </cell>
          <cell r="B628" t="str">
            <v>FS</v>
          </cell>
          <cell r="C628" t="str">
            <v>SF</v>
          </cell>
          <cell r="D628">
            <v>33092</v>
          </cell>
          <cell r="E628" t="str">
            <v>12/FA</v>
          </cell>
          <cell r="F628" t="str">
            <v>12/5</v>
          </cell>
          <cell r="G628" t="str">
            <v>56</v>
          </cell>
        </row>
        <row r="629">
          <cell r="A629" t="str">
            <v>Gipson, Trevis</v>
          </cell>
          <cell r="B629" t="str">
            <v>OLB</v>
          </cell>
          <cell r="C629" t="str">
            <v>TEN</v>
          </cell>
          <cell r="D629">
            <v>35594</v>
          </cell>
          <cell r="E629" t="str">
            <v>20/5</v>
          </cell>
          <cell r="F629" t="str">
            <v>20/10</v>
          </cell>
          <cell r="G629" t="str">
            <v>00-3</v>
          </cell>
        </row>
        <row r="630">
          <cell r="A630" t="str">
            <v>Gipson, Xavier</v>
          </cell>
          <cell r="B630" t="str">
            <v>WR/LP/LK</v>
          </cell>
          <cell r="C630" t="str">
            <v>NYJ</v>
          </cell>
          <cell r="D630">
            <v>36958</v>
          </cell>
          <cell r="E630" t="str">
            <v>23/FA</v>
          </cell>
        </row>
        <row r="631">
          <cell r="A631" t="str">
            <v>Givens, Kevin</v>
          </cell>
          <cell r="B631" t="str">
            <v>DT</v>
          </cell>
          <cell r="C631" t="str">
            <v>SF</v>
          </cell>
          <cell r="D631">
            <v>35490</v>
          </cell>
          <cell r="E631" t="str">
            <v>19/FA</v>
          </cell>
          <cell r="F631" t="str">
            <v>20/12</v>
          </cell>
          <cell r="G631" t="str">
            <v>0-3</v>
          </cell>
        </row>
        <row r="632">
          <cell r="A632" t="str">
            <v>Glaser, Chris</v>
          </cell>
          <cell r="B632" t="str">
            <v>C/G</v>
          </cell>
          <cell r="C632" t="str">
            <v>NYJ</v>
          </cell>
          <cell r="D632">
            <v>36434</v>
          </cell>
          <cell r="E632" t="str">
            <v>22/FA</v>
          </cell>
          <cell r="G632" t="str">
            <v>0-0</v>
          </cell>
        </row>
        <row r="633">
          <cell r="A633" t="str">
            <v>Glasgow, Graham</v>
          </cell>
          <cell r="B633" t="str">
            <v>RG/C</v>
          </cell>
          <cell r="C633" t="str">
            <v>DET</v>
          </cell>
          <cell r="D633">
            <v>33804</v>
          </cell>
          <cell r="E633" t="str">
            <v>16/3</v>
          </cell>
          <cell r="F633" t="str">
            <v>16/5</v>
          </cell>
          <cell r="G633" t="str">
            <v>5-3/4-3</v>
          </cell>
        </row>
        <row r="634">
          <cell r="A634" t="str">
            <v>Glowinski, Mark</v>
          </cell>
          <cell r="B634" t="str">
            <v>G/TE</v>
          </cell>
          <cell r="C634" t="str">
            <v>NYG</v>
          </cell>
          <cell r="D634">
            <v>33727</v>
          </cell>
          <cell r="E634" t="str">
            <v>15/4</v>
          </cell>
          <cell r="F634" t="str">
            <v>18/3</v>
          </cell>
          <cell r="G634" t="str">
            <v>0-0/4</v>
          </cell>
        </row>
        <row r="635">
          <cell r="A635" t="str">
            <v>Godchaux, Davon</v>
          </cell>
          <cell r="B635" t="str">
            <v>NT</v>
          </cell>
          <cell r="C635" t="str">
            <v>NE</v>
          </cell>
          <cell r="D635">
            <v>34649</v>
          </cell>
          <cell r="E635" t="str">
            <v>17/5</v>
          </cell>
          <cell r="F635" t="str">
            <v>17/9</v>
          </cell>
          <cell r="G635" t="str">
            <v>5-0</v>
          </cell>
        </row>
        <row r="636">
          <cell r="A636" t="str">
            <v>Godwin, Chris</v>
          </cell>
          <cell r="B636" t="str">
            <v>FL</v>
          </cell>
          <cell r="C636" t="str">
            <v>TB</v>
          </cell>
          <cell r="D636">
            <v>35122</v>
          </cell>
          <cell r="E636" t="str">
            <v>17/3</v>
          </cell>
          <cell r="F636" t="str">
            <v>17/4</v>
          </cell>
        </row>
        <row r="637">
          <cell r="A637" t="str">
            <v>Goedeke, Luke</v>
          </cell>
          <cell r="B637" t="str">
            <v>RT</v>
          </cell>
          <cell r="C637" t="str">
            <v>TB</v>
          </cell>
          <cell r="D637">
            <v>36120</v>
          </cell>
          <cell r="E637" t="str">
            <v>22/2</v>
          </cell>
          <cell r="F637" t="str">
            <v>22/4</v>
          </cell>
          <cell r="G637" t="str">
            <v>5-7</v>
          </cell>
        </row>
        <row r="638">
          <cell r="A638" t="str">
            <v>Goedert, Dallas</v>
          </cell>
          <cell r="B638" t="str">
            <v>TE</v>
          </cell>
          <cell r="C638" t="str">
            <v>PHI</v>
          </cell>
          <cell r="D638">
            <v>34702</v>
          </cell>
          <cell r="E638" t="str">
            <v>18/2</v>
          </cell>
          <cell r="F638" t="str">
            <v>18/2</v>
          </cell>
          <cell r="G638" t="str">
            <v>6</v>
          </cell>
        </row>
        <row r="639">
          <cell r="A639" t="str">
            <v>Goff, Jared</v>
          </cell>
          <cell r="B639" t="str">
            <v>QB</v>
          </cell>
          <cell r="C639" t="str">
            <v>DET</v>
          </cell>
          <cell r="D639">
            <v>34621</v>
          </cell>
          <cell r="E639" t="str">
            <v>16/1 (1)</v>
          </cell>
          <cell r="F639" t="str">
            <v>16/1(20)</v>
          </cell>
        </row>
        <row r="640">
          <cell r="A640" t="str">
            <v>Golden, Markus</v>
          </cell>
          <cell r="B640" t="str">
            <v>OLB</v>
          </cell>
          <cell r="C640" t="str">
            <v>PIT</v>
          </cell>
          <cell r="D640">
            <v>33310</v>
          </cell>
          <cell r="E640" t="str">
            <v>15/2</v>
          </cell>
          <cell r="F640" t="str">
            <v>15/2</v>
          </cell>
          <cell r="G640" t="str">
            <v>00-6</v>
          </cell>
        </row>
        <row r="641">
          <cell r="A641" t="str">
            <v>Goldman, Eddie</v>
          </cell>
          <cell r="D641">
            <v>34340</v>
          </cell>
          <cell r="E641" t="str">
            <v>15/2</v>
          </cell>
          <cell r="F641" t="str">
            <v>15/1(15)</v>
          </cell>
        </row>
        <row r="642">
          <cell r="A642" t="str">
            <v>Golladay, Kenny</v>
          </cell>
          <cell r="D642">
            <v>34276</v>
          </cell>
          <cell r="E642" t="str">
            <v>17/3</v>
          </cell>
          <cell r="F642" t="str">
            <v>17/3</v>
          </cell>
        </row>
        <row r="643">
          <cell r="A643" t="str">
            <v>Golston, Chauncey</v>
          </cell>
          <cell r="B643" t="str">
            <v>DT/DE</v>
          </cell>
          <cell r="C643" t="str">
            <v>DAL</v>
          </cell>
          <cell r="D643">
            <v>35846</v>
          </cell>
          <cell r="E643" t="str">
            <v>21/3</v>
          </cell>
          <cell r="F643" t="str">
            <v>21/11</v>
          </cell>
          <cell r="G643" t="str">
            <v>0-4</v>
          </cell>
        </row>
        <row r="644">
          <cell r="A644" t="str">
            <v>Gonzalez, Zane</v>
          </cell>
          <cell r="D644">
            <v>34826</v>
          </cell>
          <cell r="E644" t="str">
            <v>17/7</v>
          </cell>
          <cell r="F644" t="str">
            <v>19/6</v>
          </cell>
        </row>
        <row r="645">
          <cell r="A645" t="str">
            <v>Goodwin, Marquise</v>
          </cell>
          <cell r="D645">
            <v>33196</v>
          </cell>
          <cell r="E645" t="str">
            <v>13/3</v>
          </cell>
          <cell r="F645" t="str">
            <v>13/7</v>
          </cell>
        </row>
        <row r="646">
          <cell r="A646" t="str">
            <v>Gordon, Kyler</v>
          </cell>
          <cell r="B646" t="str">
            <v>CB</v>
          </cell>
          <cell r="C646" t="str">
            <v>CHI</v>
          </cell>
          <cell r="D646">
            <v>36511</v>
          </cell>
          <cell r="E646" t="str">
            <v>22/2</v>
          </cell>
          <cell r="F646" t="str">
            <v>22/4</v>
          </cell>
          <cell r="G646" t="str">
            <v>4</v>
          </cell>
        </row>
        <row r="647">
          <cell r="A647" t="str">
            <v>Gordon, Melvin</v>
          </cell>
          <cell r="D647">
            <v>34072</v>
          </cell>
          <cell r="E647" t="str">
            <v>15/1 (15)</v>
          </cell>
          <cell r="F647" t="str">
            <v>15/2</v>
          </cell>
        </row>
        <row r="648">
          <cell r="A648" t="str">
            <v>Gore, Derrick</v>
          </cell>
          <cell r="D648">
            <v>34681</v>
          </cell>
          <cell r="E648" t="str">
            <v>19/FA</v>
          </cell>
          <cell r="F648" t="str">
            <v>21/7</v>
          </cell>
        </row>
        <row r="649">
          <cell r="A649" t="str">
            <v>Gotsis, Adam</v>
          </cell>
          <cell r="B649" t="str">
            <v>LE</v>
          </cell>
          <cell r="C649" t="str">
            <v>JAX</v>
          </cell>
          <cell r="D649">
            <v>33870</v>
          </cell>
          <cell r="E649" t="str">
            <v>16/2</v>
          </cell>
          <cell r="F649" t="str">
            <v>16/8</v>
          </cell>
          <cell r="G649" t="str">
            <v>4-1</v>
          </cell>
        </row>
        <row r="650">
          <cell r="A650" t="str">
            <v>Graham, Brandon</v>
          </cell>
          <cell r="B650" t="str">
            <v>DE</v>
          </cell>
          <cell r="C650" t="str">
            <v>PHI</v>
          </cell>
          <cell r="D650">
            <v>32236</v>
          </cell>
          <cell r="E650" t="str">
            <v>10/1 (13)</v>
          </cell>
          <cell r="F650" t="str">
            <v>10/4</v>
          </cell>
          <cell r="G650" t="str">
            <v>4-3</v>
          </cell>
        </row>
        <row r="651">
          <cell r="A651" t="str">
            <v>Graham, Jimmy</v>
          </cell>
          <cell r="B651" t="str">
            <v>TE/BB</v>
          </cell>
          <cell r="C651" t="str">
            <v>NO</v>
          </cell>
          <cell r="D651">
            <v>31740</v>
          </cell>
          <cell r="E651" t="str">
            <v>10/3</v>
          </cell>
          <cell r="F651" t="str">
            <v>10/2</v>
          </cell>
          <cell r="G651" t="str">
            <v>0/0-0</v>
          </cell>
        </row>
        <row r="652">
          <cell r="A652" t="str">
            <v>Graham, Ta'Quon</v>
          </cell>
          <cell r="B652" t="str">
            <v>DT</v>
          </cell>
          <cell r="C652" t="str">
            <v>ATL</v>
          </cell>
          <cell r="D652">
            <v>36130</v>
          </cell>
          <cell r="E652" t="str">
            <v>21/5</v>
          </cell>
          <cell r="F652" t="str">
            <v>21/6</v>
          </cell>
          <cell r="G652" t="str">
            <v>0-2</v>
          </cell>
        </row>
        <row r="653">
          <cell r="A653" t="str">
            <v>Granderson, Carl</v>
          </cell>
          <cell r="B653" t="str">
            <v>RE</v>
          </cell>
          <cell r="C653" t="str">
            <v>NO</v>
          </cell>
          <cell r="D653">
            <v>35417</v>
          </cell>
          <cell r="E653" t="str">
            <v>19/FA</v>
          </cell>
          <cell r="F653" t="str">
            <v>20/10</v>
          </cell>
          <cell r="G653" t="str">
            <v>4-9</v>
          </cell>
        </row>
        <row r="654">
          <cell r="A654" t="str">
            <v>Granson, Kylen</v>
          </cell>
          <cell r="B654" t="str">
            <v>TE</v>
          </cell>
          <cell r="C654" t="str">
            <v>IND</v>
          </cell>
          <cell r="D654">
            <v>35881</v>
          </cell>
          <cell r="E654" t="str">
            <v>21/4</v>
          </cell>
          <cell r="F654" t="str">
            <v>21/8</v>
          </cell>
          <cell r="G654" t="str">
            <v>4</v>
          </cell>
        </row>
        <row r="655">
          <cell r="A655" t="str">
            <v>Grant, Jakeem</v>
          </cell>
          <cell r="D655">
            <v>33907</v>
          </cell>
          <cell r="E655" t="str">
            <v>16/6</v>
          </cell>
          <cell r="F655" t="str">
            <v>16/4</v>
          </cell>
        </row>
        <row r="656">
          <cell r="A656" t="str">
            <v>Grant, Richie</v>
          </cell>
          <cell r="B656" t="str">
            <v>SS</v>
          </cell>
          <cell r="C656" t="str">
            <v>ATL</v>
          </cell>
          <cell r="D656">
            <v>35743</v>
          </cell>
          <cell r="E656" t="str">
            <v>21/2</v>
          </cell>
          <cell r="F656" t="str">
            <v>21/4</v>
          </cell>
          <cell r="G656" t="str">
            <v>04</v>
          </cell>
        </row>
        <row r="657">
          <cell r="A657" t="str">
            <v>Grasu, Hroniss</v>
          </cell>
          <cell r="B657" t="str">
            <v>G</v>
          </cell>
          <cell r="C657" t="str">
            <v>LAV</v>
          </cell>
          <cell r="D657">
            <v>33462</v>
          </cell>
          <cell r="E657" t="str">
            <v>15/3</v>
          </cell>
          <cell r="F657" t="str">
            <v>15/7</v>
          </cell>
          <cell r="G657" t="str">
            <v>0-0</v>
          </cell>
        </row>
        <row r="658">
          <cell r="A658" t="str">
            <v>Gray, Eric</v>
          </cell>
          <cell r="B658" t="str">
            <v>HB/KR</v>
          </cell>
          <cell r="C658" t="str">
            <v>NYG</v>
          </cell>
          <cell r="D658">
            <v>36468</v>
          </cell>
          <cell r="E658" t="str">
            <v>23/5</v>
          </cell>
          <cell r="G658" t="str">
            <v>0-0  17</v>
          </cell>
        </row>
        <row r="659">
          <cell r="A659" t="str">
            <v>Gray, Noah</v>
          </cell>
          <cell r="B659" t="str">
            <v>BB/TE</v>
          </cell>
          <cell r="C659" t="str">
            <v>KC</v>
          </cell>
          <cell r="D659">
            <v>36280</v>
          </cell>
          <cell r="E659" t="str">
            <v>21/5</v>
          </cell>
          <cell r="F659" t="str">
            <v>22/7</v>
          </cell>
          <cell r="G659" t="str">
            <v>0-4/5</v>
          </cell>
        </row>
        <row r="660">
          <cell r="A660" t="str">
            <v>Green, A.J.</v>
          </cell>
          <cell r="D660">
            <v>32355</v>
          </cell>
          <cell r="E660" t="str">
            <v>11/1 (4)</v>
          </cell>
          <cell r="F660" t="str">
            <v>11/1(4)</v>
          </cell>
        </row>
        <row r="661">
          <cell r="A661" t="str">
            <v>Green, Kendrick</v>
          </cell>
          <cell r="B661" t="str">
            <v>C/G</v>
          </cell>
          <cell r="C661" t="str">
            <v>HOU</v>
          </cell>
          <cell r="D661">
            <v>36151</v>
          </cell>
          <cell r="E661" t="str">
            <v>21/3</v>
          </cell>
          <cell r="F661" t="str">
            <v>21/6</v>
          </cell>
          <cell r="G661" t="str">
            <v>0-3</v>
          </cell>
        </row>
        <row r="662">
          <cell r="A662" t="str">
            <v>Green, Kenyon</v>
          </cell>
          <cell r="D662">
            <v>44270</v>
          </cell>
          <cell r="E662" t="str">
            <v>22/1 (15)</v>
          </cell>
          <cell r="F662" t="str">
            <v>22/4</v>
          </cell>
        </row>
        <row r="663">
          <cell r="A663" t="str">
            <v>Green, Rasheem</v>
          </cell>
          <cell r="B663" t="str">
            <v>DE</v>
          </cell>
          <cell r="C663" t="str">
            <v>CHI</v>
          </cell>
          <cell r="D663">
            <v>35565</v>
          </cell>
          <cell r="E663" t="str">
            <v>18/3</v>
          </cell>
          <cell r="F663" t="str">
            <v>18/9</v>
          </cell>
          <cell r="G663" t="str">
            <v>0-2</v>
          </cell>
        </row>
        <row r="664">
          <cell r="A664" t="str">
            <v>Greenard, Jonathan</v>
          </cell>
          <cell r="B664" t="str">
            <v>RE</v>
          </cell>
          <cell r="C664" t="str">
            <v>HOU</v>
          </cell>
          <cell r="D664">
            <v>35575</v>
          </cell>
          <cell r="E664" t="str">
            <v>20/3</v>
          </cell>
          <cell r="F664" t="str">
            <v>20/10</v>
          </cell>
          <cell r="G664" t="str">
            <v>4-12-4*</v>
          </cell>
        </row>
        <row r="665">
          <cell r="A665" t="str">
            <v>Greene, Mike</v>
          </cell>
          <cell r="B665" t="str">
            <v>DT/DE</v>
          </cell>
          <cell r="C665" t="str">
            <v>TB</v>
          </cell>
          <cell r="D665">
            <v>36283</v>
          </cell>
          <cell r="E665" t="str">
            <v>22/FA</v>
          </cell>
          <cell r="G665" t="str">
            <v>0-0</v>
          </cell>
        </row>
        <row r="666">
          <cell r="A666" t="str">
            <v>Greenlaw, Dre</v>
          </cell>
          <cell r="B666" t="str">
            <v>RLB</v>
          </cell>
          <cell r="C666" t="str">
            <v>SF</v>
          </cell>
          <cell r="D666">
            <v>35575</v>
          </cell>
          <cell r="E666" t="str">
            <v>19/5</v>
          </cell>
          <cell r="F666" t="str">
            <v>19/2</v>
          </cell>
          <cell r="G666" t="str">
            <v>65-3</v>
          </cell>
        </row>
        <row r="667">
          <cell r="A667" t="str">
            <v>Gregory, Randy</v>
          </cell>
          <cell r="B667" t="str">
            <v>OLB</v>
          </cell>
          <cell r="C667" t="str">
            <v>SF</v>
          </cell>
          <cell r="D667">
            <v>33870</v>
          </cell>
          <cell r="E667" t="str">
            <v>15/2</v>
          </cell>
          <cell r="F667" t="str">
            <v>15/7</v>
          </cell>
          <cell r="G667" t="str">
            <v>00-5</v>
          </cell>
        </row>
        <row r="668">
          <cell r="A668" t="str">
            <v>Griffen, Everson</v>
          </cell>
          <cell r="D668">
            <v>32133</v>
          </cell>
          <cell r="E668" t="str">
            <v>10/4</v>
          </cell>
          <cell r="F668" t="str">
            <v>10/9</v>
          </cell>
        </row>
        <row r="669">
          <cell r="A669" t="str">
            <v>Griffin, Ryan</v>
          </cell>
          <cell r="D669">
            <v>32884</v>
          </cell>
          <cell r="E669" t="str">
            <v>13/6</v>
          </cell>
          <cell r="F669" t="str">
            <v>15/7</v>
          </cell>
        </row>
        <row r="670">
          <cell r="A670" t="str">
            <v>Griffin, Shaquill</v>
          </cell>
          <cell r="D670">
            <v>34900</v>
          </cell>
          <cell r="E670" t="str">
            <v>17/3</v>
          </cell>
          <cell r="F670" t="str">
            <v>17/3</v>
          </cell>
        </row>
        <row r="671">
          <cell r="A671" t="str">
            <v>Gronkowski, Rob</v>
          </cell>
          <cell r="C671" t="str">
            <v>(retain)</v>
          </cell>
          <cell r="D671">
            <v>32642</v>
          </cell>
          <cell r="E671" t="str">
            <v>10/2</v>
          </cell>
          <cell r="F671" t="str">
            <v>10/2</v>
          </cell>
        </row>
        <row r="672">
          <cell r="A672" t="str">
            <v>Gross-Matos, Yetur</v>
          </cell>
          <cell r="B672" t="str">
            <v>ROLB</v>
          </cell>
          <cell r="C672" t="str">
            <v>CAR</v>
          </cell>
          <cell r="D672">
            <v>35852</v>
          </cell>
          <cell r="E672" t="str">
            <v>20/2</v>
          </cell>
          <cell r="F672" t="str">
            <v>20/3</v>
          </cell>
          <cell r="G672" t="str">
            <v>04-9</v>
          </cell>
        </row>
        <row r="673">
          <cell r="A673" t="str">
            <v>Grugier-Hill, Kamu</v>
          </cell>
          <cell r="B673" t="str">
            <v>LILB</v>
          </cell>
          <cell r="C673" t="str">
            <v>CAR</v>
          </cell>
          <cell r="D673">
            <v>34470</v>
          </cell>
          <cell r="E673" t="str">
            <v>16/6</v>
          </cell>
          <cell r="F673" t="str">
            <v>16/12</v>
          </cell>
          <cell r="G673" t="str">
            <v>40-5</v>
          </cell>
        </row>
        <row r="674">
          <cell r="A674" t="str">
            <v>Grupe, Blake</v>
          </cell>
          <cell r="B674" t="str">
            <v>K</v>
          </cell>
          <cell r="C674" t="str">
            <v>NO</v>
          </cell>
          <cell r="D674">
            <v>36104</v>
          </cell>
          <cell r="E674" t="str">
            <v>23/FA</v>
          </cell>
        </row>
        <row r="675">
          <cell r="A675" t="str">
            <v>Guidry, Javelin</v>
          </cell>
          <cell r="D675">
            <v>36013</v>
          </cell>
          <cell r="E675" t="str">
            <v>20/FA</v>
          </cell>
          <cell r="F675" t="str">
            <v>20/7</v>
          </cell>
        </row>
        <row r="676">
          <cell r="A676" t="str">
            <v>Gustin, Porter</v>
          </cell>
          <cell r="D676">
            <v>35469</v>
          </cell>
          <cell r="E676" t="str">
            <v>19/FA</v>
          </cell>
          <cell r="F676" t="str">
            <v>19/8</v>
          </cell>
        </row>
        <row r="677">
          <cell r="A677" t="str">
            <v>Guy, Lawrence</v>
          </cell>
          <cell r="B677" t="str">
            <v>DT/DE</v>
          </cell>
          <cell r="C677" t="str">
            <v>NE</v>
          </cell>
          <cell r="D677">
            <v>32949</v>
          </cell>
          <cell r="E677" t="str">
            <v>11/7</v>
          </cell>
          <cell r="F677" t="str">
            <v>15/7</v>
          </cell>
          <cell r="G677" t="str">
            <v>4-0</v>
          </cell>
        </row>
        <row r="678">
          <cell r="A678" t="str">
            <v>Guyton, Jalen</v>
          </cell>
          <cell r="D678">
            <v>35588</v>
          </cell>
          <cell r="E678" t="str">
            <v>19/FA</v>
          </cell>
          <cell r="F678" t="str">
            <v>20/5</v>
          </cell>
        </row>
        <row r="679">
          <cell r="A679" t="str">
            <v>Haden, Joe</v>
          </cell>
          <cell r="D679">
            <v>32612</v>
          </cell>
          <cell r="E679" t="str">
            <v>10/1 (7)</v>
          </cell>
          <cell r="F679" t="str">
            <v>10/1(6)</v>
          </cell>
        </row>
        <row r="680">
          <cell r="A680" t="str">
            <v>Haeg, Joe</v>
          </cell>
          <cell r="D680">
            <v>34039</v>
          </cell>
          <cell r="E680" t="str">
            <v>16/5</v>
          </cell>
          <cell r="F680" t="str">
            <v>16/3</v>
          </cell>
        </row>
        <row r="681">
          <cell r="A681" t="str">
            <v>Hainsey, Robert</v>
          </cell>
          <cell r="B681" t="str">
            <v>C</v>
          </cell>
          <cell r="C681" t="str">
            <v>TB</v>
          </cell>
          <cell r="D681">
            <v>36019</v>
          </cell>
          <cell r="E681" t="str">
            <v>21/3</v>
          </cell>
          <cell r="F681" t="str">
            <v>21/4</v>
          </cell>
          <cell r="G681" t="str">
            <v>0-4</v>
          </cell>
        </row>
        <row r="682">
          <cell r="A682" t="str">
            <v>Hall, Breece</v>
          </cell>
          <cell r="B682" t="str">
            <v>HB</v>
          </cell>
          <cell r="C682" t="str">
            <v>NYJ</v>
          </cell>
          <cell r="D682">
            <v>37032</v>
          </cell>
          <cell r="E682" t="str">
            <v>22/2</v>
          </cell>
          <cell r="F682" t="str">
            <v>22/1(18)</v>
          </cell>
          <cell r="G682" t="str">
            <v>0-3  223</v>
          </cell>
        </row>
        <row r="683">
          <cell r="A683" t="str">
            <v>Hall, Bryce</v>
          </cell>
          <cell r="B683" t="str">
            <v>CB</v>
          </cell>
          <cell r="C683" t="str">
            <v>NYJ</v>
          </cell>
          <cell r="D683">
            <v>35739</v>
          </cell>
          <cell r="E683" t="str">
            <v>20/5</v>
          </cell>
          <cell r="F683" t="str">
            <v>20/2</v>
          </cell>
          <cell r="G683" t="str">
            <v>4</v>
          </cell>
        </row>
        <row r="684">
          <cell r="A684" t="str">
            <v>Hall, Derick</v>
          </cell>
          <cell r="B684" t="str">
            <v>DE/OLB</v>
          </cell>
          <cell r="C684" t="str">
            <v>SEA</v>
          </cell>
          <cell r="D684">
            <v>36969</v>
          </cell>
          <cell r="E684" t="str">
            <v>23/2</v>
          </cell>
          <cell r="G684" t="str">
            <v>0-0/00-0</v>
          </cell>
        </row>
        <row r="685">
          <cell r="A685" t="str">
            <v>Hall, Jaren</v>
          </cell>
          <cell r="B685" t="str">
            <v>QB</v>
          </cell>
          <cell r="C685" t="str">
            <v>MIN</v>
          </cell>
          <cell r="D685">
            <v>35878</v>
          </cell>
          <cell r="E685" t="str">
            <v>23/5</v>
          </cell>
          <cell r="G685" t="str">
            <v>20 attempts</v>
          </cell>
        </row>
        <row r="686">
          <cell r="A686" t="str">
            <v>Hall, Logan</v>
          </cell>
          <cell r="B686" t="str">
            <v>RE</v>
          </cell>
          <cell r="C686" t="str">
            <v>TB</v>
          </cell>
          <cell r="D686">
            <v>36638</v>
          </cell>
          <cell r="E686" t="str">
            <v>22/2</v>
          </cell>
          <cell r="F686" t="str">
            <v>22/5</v>
          </cell>
          <cell r="G686" t="str">
            <v>0-1</v>
          </cell>
        </row>
        <row r="687">
          <cell r="A687" t="str">
            <v>Hall, Tyler</v>
          </cell>
          <cell r="B687" t="str">
            <v>DB</v>
          </cell>
          <cell r="C687" t="str">
            <v>LAV</v>
          </cell>
          <cell r="D687">
            <v>36099</v>
          </cell>
          <cell r="E687" t="str">
            <v>20/FA</v>
          </cell>
          <cell r="F687" t="str">
            <v>22/12</v>
          </cell>
          <cell r="G687" t="str">
            <v>00</v>
          </cell>
        </row>
        <row r="688">
          <cell r="A688" t="str">
            <v>Ham, C.J.</v>
          </cell>
          <cell r="B688" t="str">
            <v>FB</v>
          </cell>
          <cell r="C688" t="str">
            <v>MIN</v>
          </cell>
          <cell r="D688">
            <v>34172</v>
          </cell>
          <cell r="E688" t="str">
            <v>16/FA</v>
          </cell>
          <cell r="F688" t="str">
            <v>18/9</v>
          </cell>
          <cell r="G688" t="str">
            <v>4-4  1</v>
          </cell>
        </row>
        <row r="689">
          <cell r="A689" t="str">
            <v>Hambright, Arlington</v>
          </cell>
          <cell r="B689" t="str">
            <v>T</v>
          </cell>
          <cell r="C689" t="str">
            <v>IND</v>
          </cell>
          <cell r="D689">
            <v>35094</v>
          </cell>
          <cell r="E689" t="str">
            <v>20/7</v>
          </cell>
          <cell r="G689" t="str">
            <v>0-0</v>
          </cell>
        </row>
        <row r="690">
          <cell r="A690" t="str">
            <v>Hamilton, Antonio</v>
          </cell>
          <cell r="B690" t="str">
            <v>LCB</v>
          </cell>
          <cell r="C690" t="str">
            <v>ARI</v>
          </cell>
          <cell r="D690">
            <v>33993</v>
          </cell>
          <cell r="E690" t="str">
            <v>16/FA</v>
          </cell>
          <cell r="F690" t="str">
            <v>22/11</v>
          </cell>
          <cell r="G690" t="str">
            <v>4</v>
          </cell>
        </row>
        <row r="691">
          <cell r="A691" t="str">
            <v>Hamilton, DaVon</v>
          </cell>
          <cell r="B691" t="str">
            <v>DT</v>
          </cell>
          <cell r="C691" t="str">
            <v>JAX</v>
          </cell>
          <cell r="D691">
            <v>35462</v>
          </cell>
          <cell r="E691" t="str">
            <v>20/3</v>
          </cell>
          <cell r="F691" t="str">
            <v>20/4</v>
          </cell>
          <cell r="G691" t="str">
            <v>0-0</v>
          </cell>
        </row>
        <row r="692">
          <cell r="A692" t="str">
            <v>Hamilton, Kyle</v>
          </cell>
          <cell r="B692" t="str">
            <v>SS/CB</v>
          </cell>
          <cell r="C692" t="str">
            <v>BAL</v>
          </cell>
          <cell r="D692">
            <v>36966</v>
          </cell>
          <cell r="E692" t="str">
            <v>22/1 (14)</v>
          </cell>
          <cell r="F692" t="str">
            <v>22/1(7)</v>
          </cell>
          <cell r="G692" t="str">
            <v>60/4</v>
          </cell>
        </row>
        <row r="693">
          <cell r="A693" t="str">
            <v>Hamler, K.J.</v>
          </cell>
          <cell r="D693">
            <v>36349</v>
          </cell>
          <cell r="E693" t="str">
            <v>20/2</v>
          </cell>
          <cell r="F693" t="str">
            <v>20/5</v>
          </cell>
        </row>
        <row r="694">
          <cell r="A694" t="str">
            <v>Hamlin, Damar</v>
          </cell>
          <cell r="D694">
            <v>35878</v>
          </cell>
          <cell r="E694" t="str">
            <v>21/6</v>
          </cell>
          <cell r="F694" t="str">
            <v>22/9</v>
          </cell>
        </row>
        <row r="695">
          <cell r="A695" t="str">
            <v>Hampton, Nick</v>
          </cell>
          <cell r="B695" t="str">
            <v>OLB</v>
          </cell>
          <cell r="C695" t="str">
            <v>LAR</v>
          </cell>
          <cell r="D695">
            <v>36621</v>
          </cell>
          <cell r="E695" t="str">
            <v>23/5</v>
          </cell>
          <cell r="G695" t="str">
            <v>00-0</v>
          </cell>
        </row>
        <row r="696">
          <cell r="A696" t="str">
            <v>Hance, Blake</v>
          </cell>
          <cell r="B696" t="str">
            <v>G/T/TE</v>
          </cell>
          <cell r="C696" t="str">
            <v>JAX</v>
          </cell>
          <cell r="D696">
            <v>35075</v>
          </cell>
          <cell r="E696" t="str">
            <v>19/FA</v>
          </cell>
          <cell r="G696" t="str">
            <v>0-0/0-0/4</v>
          </cell>
        </row>
        <row r="697">
          <cell r="A697" t="str">
            <v>Hand, Da'Shawn</v>
          </cell>
          <cell r="B697" t="str">
            <v>DT</v>
          </cell>
          <cell r="C697" t="str">
            <v>MIA</v>
          </cell>
          <cell r="D697">
            <v>35017</v>
          </cell>
          <cell r="E697" t="str">
            <v>18/4</v>
          </cell>
          <cell r="F697" t="str">
            <v>20/11</v>
          </cell>
          <cell r="G697" t="str">
            <v>4-1</v>
          </cell>
        </row>
        <row r="698">
          <cell r="A698" t="str">
            <v>Hankins, Johnathan</v>
          </cell>
          <cell r="B698" t="str">
            <v>LDT</v>
          </cell>
          <cell r="C698" t="str">
            <v>DAL</v>
          </cell>
          <cell r="D698">
            <v>33692</v>
          </cell>
          <cell r="E698" t="str">
            <v>13/2</v>
          </cell>
          <cell r="F698" t="str">
            <v>21/15</v>
          </cell>
          <cell r="G698" t="str">
            <v>0-5</v>
          </cell>
        </row>
        <row r="699">
          <cell r="A699" t="str">
            <v>Hansen, Jake</v>
          </cell>
          <cell r="B699" t="str">
            <v>LB</v>
          </cell>
          <cell r="C699" t="str">
            <v>HOU</v>
          </cell>
          <cell r="D699">
            <v>35965</v>
          </cell>
          <cell r="E699" t="str">
            <v>22/FA</v>
          </cell>
          <cell r="F699" t="str">
            <v>22/9</v>
          </cell>
          <cell r="G699" t="str">
            <v>00-0</v>
          </cell>
        </row>
        <row r="700">
          <cell r="A700" t="str">
            <v>Hanson, Jake</v>
          </cell>
          <cell r="B700" t="str">
            <v>RG</v>
          </cell>
          <cell r="C700" t="str">
            <v>NYJ</v>
          </cell>
          <cell r="D700">
            <v>35549</v>
          </cell>
          <cell r="E700" t="str">
            <v>21/10</v>
          </cell>
          <cell r="F700" t="str">
            <v>21/10</v>
          </cell>
          <cell r="G700" t="str">
            <v>4-4</v>
          </cell>
        </row>
        <row r="701">
          <cell r="A701" t="str">
            <v>Hardman, Mecole</v>
          </cell>
          <cell r="B701" t="str">
            <v>WR</v>
          </cell>
          <cell r="C701" t="str">
            <v>KC</v>
          </cell>
          <cell r="D701">
            <v>35866</v>
          </cell>
          <cell r="E701" t="str">
            <v>19/2</v>
          </cell>
          <cell r="F701" t="str">
            <v>19/2</v>
          </cell>
        </row>
        <row r="702">
          <cell r="A702" t="str">
            <v>Hargrave, Javon</v>
          </cell>
          <cell r="B702" t="str">
            <v>RDT</v>
          </cell>
          <cell r="C702" t="str">
            <v>SF</v>
          </cell>
          <cell r="D702">
            <v>34007</v>
          </cell>
          <cell r="E702" t="str">
            <v>16/3</v>
          </cell>
          <cell r="F702" t="str">
            <v>16/1(22)</v>
          </cell>
          <cell r="G702" t="str">
            <v>0-8</v>
          </cell>
        </row>
        <row r="703">
          <cell r="A703" t="str">
            <v>Harlow, Sean</v>
          </cell>
          <cell r="D703">
            <v>34786</v>
          </cell>
          <cell r="E703" t="str">
            <v>17/4</v>
          </cell>
          <cell r="F703" t="str">
            <v>22/13</v>
          </cell>
        </row>
        <row r="704">
          <cell r="A704" t="str">
            <v>Harmon, Duron</v>
          </cell>
          <cell r="D704">
            <v>33262</v>
          </cell>
          <cell r="E704" t="str">
            <v>13/3</v>
          </cell>
          <cell r="F704" t="str">
            <v>13/6</v>
          </cell>
        </row>
        <row r="705">
          <cell r="A705" t="str">
            <v>Harris, Anthony</v>
          </cell>
          <cell r="D705">
            <v>33520</v>
          </cell>
          <cell r="E705" t="str">
            <v>15/FA</v>
          </cell>
          <cell r="F705" t="str">
            <v>15/13</v>
          </cell>
        </row>
        <row r="706">
          <cell r="A706" t="str">
            <v>Harris, Charles</v>
          </cell>
          <cell r="B706" t="str">
            <v>DE</v>
          </cell>
          <cell r="C706" t="str">
            <v>DET</v>
          </cell>
          <cell r="D706">
            <v>34764</v>
          </cell>
          <cell r="E706" t="str">
            <v>17/1 (22)</v>
          </cell>
          <cell r="F706" t="str">
            <v>20/12</v>
          </cell>
          <cell r="G706" t="str">
            <v>0-2</v>
          </cell>
        </row>
        <row r="707">
          <cell r="A707" t="str">
            <v>Harris, Christian</v>
          </cell>
          <cell r="B707" t="str">
            <v>RLB</v>
          </cell>
          <cell r="C707" t="str">
            <v>HOU</v>
          </cell>
          <cell r="D707">
            <v>36907</v>
          </cell>
          <cell r="E707" t="str">
            <v>22/3</v>
          </cell>
          <cell r="F707" t="str">
            <v>22/3</v>
          </cell>
          <cell r="G707" t="str">
            <v>40-4</v>
          </cell>
        </row>
        <row r="708">
          <cell r="A708" t="str">
            <v>Harris, Damien</v>
          </cell>
          <cell r="B708" t="str">
            <v>HB</v>
          </cell>
          <cell r="C708" t="str">
            <v>BUF</v>
          </cell>
          <cell r="D708">
            <v>35472</v>
          </cell>
          <cell r="E708" t="str">
            <v>19/3</v>
          </cell>
          <cell r="F708" t="str">
            <v>20/1(17)</v>
          </cell>
          <cell r="G708" t="str">
            <v>0-0  23</v>
          </cell>
        </row>
        <row r="709">
          <cell r="A709" t="str">
            <v>Harris, Darius</v>
          </cell>
          <cell r="D709">
            <v>35081</v>
          </cell>
          <cell r="E709" t="str">
            <v>19/FA</v>
          </cell>
          <cell r="F709" t="str">
            <v>22/12</v>
          </cell>
        </row>
        <row r="710">
          <cell r="A710" t="str">
            <v>Harris, De'Jon</v>
          </cell>
          <cell r="B710" t="str">
            <v>LB</v>
          </cell>
          <cell r="C710" t="str">
            <v>WAS</v>
          </cell>
          <cell r="D710">
            <v>35735</v>
          </cell>
          <cell r="E710" t="str">
            <v>20/FA</v>
          </cell>
          <cell r="G710" t="str">
            <v>00-0</v>
          </cell>
        </row>
        <row r="711">
          <cell r="A711" t="str">
            <v>Harris, Demetrius</v>
          </cell>
          <cell r="D711">
            <v>33448</v>
          </cell>
          <cell r="E711" t="str">
            <v>13/FA</v>
          </cell>
          <cell r="F711" t="str">
            <v>20/11</v>
          </cell>
        </row>
        <row r="712">
          <cell r="A712" t="str">
            <v>Harris, Erik</v>
          </cell>
          <cell r="D712">
            <v>32965</v>
          </cell>
          <cell r="E712" t="str">
            <v>12/FA</v>
          </cell>
          <cell r="F712" t="str">
            <v>18/7</v>
          </cell>
        </row>
        <row r="713">
          <cell r="A713" t="str">
            <v>Harris, Jonathan</v>
          </cell>
          <cell r="B713" t="str">
            <v>DT/DE</v>
          </cell>
          <cell r="C713" t="str">
            <v>DEN</v>
          </cell>
          <cell r="D713">
            <v>35281</v>
          </cell>
          <cell r="E713" t="str">
            <v>19/FA</v>
          </cell>
          <cell r="F713" t="str">
            <v>22/10</v>
          </cell>
          <cell r="G713" t="str">
            <v>0-2</v>
          </cell>
        </row>
        <row r="714">
          <cell r="A714" t="str">
            <v>Harris, Kevin</v>
          </cell>
          <cell r="B714" t="str">
            <v>HB</v>
          </cell>
          <cell r="C714" t="str">
            <v>NE</v>
          </cell>
          <cell r="D714">
            <v>36847</v>
          </cell>
          <cell r="E714" t="str">
            <v>22/6</v>
          </cell>
          <cell r="G714" t="str">
            <v>0-0  16</v>
          </cell>
        </row>
        <row r="715">
          <cell r="A715" t="str">
            <v>Harris, Najee</v>
          </cell>
          <cell r="B715" t="str">
            <v>HB</v>
          </cell>
          <cell r="C715" t="str">
            <v>PIT</v>
          </cell>
          <cell r="D715">
            <v>35863</v>
          </cell>
          <cell r="E715" t="str">
            <v>21/1 (24)</v>
          </cell>
          <cell r="F715" t="str">
            <v>21/1(17)</v>
          </cell>
          <cell r="G715" t="str">
            <v>0-2  255</v>
          </cell>
        </row>
        <row r="716">
          <cell r="A716" t="str">
            <v>Harris, Nick</v>
          </cell>
          <cell r="B716" t="str">
            <v>G/C/TE</v>
          </cell>
          <cell r="C716" t="str">
            <v>CLE</v>
          </cell>
          <cell r="D716">
            <v>36112</v>
          </cell>
          <cell r="E716" t="str">
            <v>20/5</v>
          </cell>
          <cell r="F716" t="str">
            <v>21/6</v>
          </cell>
          <cell r="G716" t="str">
            <v>4-3/0-3/4</v>
          </cell>
        </row>
        <row r="717">
          <cell r="A717" t="str">
            <v>Harris, Shelby</v>
          </cell>
          <cell r="B717" t="str">
            <v>DE/DT</v>
          </cell>
          <cell r="C717" t="str">
            <v>CLE</v>
          </cell>
          <cell r="D717">
            <v>33461</v>
          </cell>
          <cell r="E717" t="str">
            <v>14/7</v>
          </cell>
          <cell r="F717" t="str">
            <v>17/8</v>
          </cell>
          <cell r="G717" t="str">
            <v>4-3/0-3</v>
          </cell>
        </row>
        <row r="718">
          <cell r="A718" t="str">
            <v>Harris, Will</v>
          </cell>
          <cell r="B718" t="str">
            <v>DB</v>
          </cell>
          <cell r="C718" t="str">
            <v>DET</v>
          </cell>
          <cell r="D718">
            <v>35052</v>
          </cell>
          <cell r="E718" t="str">
            <v>19/3</v>
          </cell>
          <cell r="F718" t="str">
            <v>19/9</v>
          </cell>
          <cell r="G718" t="str">
            <v>00</v>
          </cell>
        </row>
        <row r="719">
          <cell r="A719" t="str">
            <v>Harrison, Anton</v>
          </cell>
          <cell r="B719" t="str">
            <v>RT</v>
          </cell>
          <cell r="C719" t="str">
            <v>JAX</v>
          </cell>
          <cell r="D719">
            <v>37289</v>
          </cell>
          <cell r="E719" t="str">
            <v>23/1 (27)</v>
          </cell>
          <cell r="G719" t="str">
            <v>4-5</v>
          </cell>
        </row>
        <row r="720">
          <cell r="A720" t="str">
            <v>Harrison, Jonotthan</v>
          </cell>
          <cell r="B720" t="str">
            <v>C</v>
          </cell>
          <cell r="C720" t="str">
            <v>MIA</v>
          </cell>
          <cell r="D720">
            <v>33475</v>
          </cell>
          <cell r="E720" t="str">
            <v>14/FA</v>
          </cell>
          <cell r="F720" t="str">
            <v>18/9</v>
          </cell>
          <cell r="G720" t="str">
            <v>0-0</v>
          </cell>
        </row>
        <row r="721">
          <cell r="A721" t="str">
            <v>Harrison, Malik</v>
          </cell>
          <cell r="B721" t="str">
            <v>LOLB</v>
          </cell>
          <cell r="C721" t="str">
            <v>BAL</v>
          </cell>
          <cell r="D721">
            <v>35859</v>
          </cell>
          <cell r="E721" t="str">
            <v>20/3</v>
          </cell>
          <cell r="F721" t="str">
            <v>22/11</v>
          </cell>
          <cell r="G721" t="str">
            <v>44-0</v>
          </cell>
        </row>
        <row r="722">
          <cell r="A722" t="str">
            <v>Harrison, Ronnie</v>
          </cell>
          <cell r="B722" t="str">
            <v>LB/SS</v>
          </cell>
          <cell r="C722" t="str">
            <v>IND</v>
          </cell>
          <cell r="D722">
            <v>35538</v>
          </cell>
          <cell r="E722" t="str">
            <v>18/3</v>
          </cell>
          <cell r="F722" t="str">
            <v>18/4</v>
          </cell>
          <cell r="G722" t="str">
            <v>00-3/00</v>
          </cell>
        </row>
        <row r="723">
          <cell r="A723" t="str">
            <v>Harrison, Zach</v>
          </cell>
          <cell r="B723" t="str">
            <v>DE</v>
          </cell>
          <cell r="C723" t="str">
            <v>ATL</v>
          </cell>
          <cell r="D723">
            <v>37117</v>
          </cell>
          <cell r="E723" t="str">
            <v>23/3</v>
          </cell>
          <cell r="G723" t="str">
            <v>0-4</v>
          </cell>
        </row>
        <row r="724">
          <cell r="A724" t="str">
            <v>Harry, N'Keal</v>
          </cell>
          <cell r="D724">
            <v>35781</v>
          </cell>
          <cell r="E724" t="str">
            <v>19/1 (32)</v>
          </cell>
          <cell r="F724" t="str">
            <v>20/11</v>
          </cell>
        </row>
        <row r="725">
          <cell r="A725" t="str">
            <v>Harty, Deonte</v>
          </cell>
          <cell r="B725" t="str">
            <v>WR/LP</v>
          </cell>
          <cell r="C725" t="str">
            <v>BUF</v>
          </cell>
          <cell r="D725">
            <v>35768</v>
          </cell>
          <cell r="E725" t="str">
            <v>19/FA</v>
          </cell>
          <cell r="F725" t="str">
            <v>19/4</v>
          </cell>
        </row>
        <row r="726">
          <cell r="A726" t="str">
            <v>Harvin, Pressley</v>
          </cell>
          <cell r="B726" t="str">
            <v>P</v>
          </cell>
          <cell r="C726" t="str">
            <v>PIT</v>
          </cell>
          <cell r="D726">
            <v>36055</v>
          </cell>
          <cell r="E726" t="str">
            <v>21/7</v>
          </cell>
          <cell r="F726" t="str">
            <v>21/7</v>
          </cell>
        </row>
        <row r="727">
          <cell r="A727" t="str">
            <v>Haskins, Hassan</v>
          </cell>
          <cell r="D727">
            <v>36490</v>
          </cell>
          <cell r="E727" t="str">
            <v>22/4</v>
          </cell>
          <cell r="F727" t="str">
            <v>22/8</v>
          </cell>
        </row>
        <row r="728">
          <cell r="A728" t="str">
            <v>Hasty, JaMycal</v>
          </cell>
          <cell r="D728">
            <v>35320</v>
          </cell>
          <cell r="E728" t="str">
            <v>20/FA</v>
          </cell>
          <cell r="F728" t="str">
            <v>21/12</v>
          </cell>
        </row>
        <row r="729">
          <cell r="A729" t="str">
            <v>Havenstein, Rob</v>
          </cell>
          <cell r="B729" t="str">
            <v>RT</v>
          </cell>
          <cell r="C729" t="str">
            <v>LAR</v>
          </cell>
          <cell r="D729">
            <v>33737</v>
          </cell>
          <cell r="E729" t="str">
            <v>15/2</v>
          </cell>
          <cell r="F729" t="str">
            <v>15/2</v>
          </cell>
          <cell r="G729" t="str">
            <v>6-7</v>
          </cell>
        </row>
        <row r="730">
          <cell r="A730" t="str">
            <v>Havrisik, Lucas</v>
          </cell>
          <cell r="B730" t="str">
            <v>K</v>
          </cell>
          <cell r="C730" t="str">
            <v>LAR</v>
          </cell>
          <cell r="D730">
            <v>36432</v>
          </cell>
          <cell r="E730" t="str">
            <v>22/FA</v>
          </cell>
        </row>
        <row r="731">
          <cell r="A731" t="str">
            <v>Hawkins, Jaylinn</v>
          </cell>
          <cell r="B731" t="str">
            <v>DB</v>
          </cell>
          <cell r="C731" t="str">
            <v>LAC</v>
          </cell>
          <cell r="D731">
            <v>35667</v>
          </cell>
          <cell r="E731" t="str">
            <v>20/4</v>
          </cell>
          <cell r="F731" t="str">
            <v>20/6</v>
          </cell>
          <cell r="G731" t="str">
            <v>04</v>
          </cell>
        </row>
        <row r="732">
          <cell r="A732" t="str">
            <v>Hawkins, Tre</v>
          </cell>
          <cell r="B732" t="str">
            <v>DB</v>
          </cell>
          <cell r="C732" t="str">
            <v>NYG</v>
          </cell>
          <cell r="D732">
            <v>36739</v>
          </cell>
          <cell r="E732" t="str">
            <v>23/6</v>
          </cell>
          <cell r="G732" t="str">
            <v>04</v>
          </cell>
        </row>
        <row r="733">
          <cell r="A733" t="str">
            <v>Hayes, Josh</v>
          </cell>
          <cell r="B733" t="str">
            <v>DB</v>
          </cell>
          <cell r="C733" t="str">
            <v>TB</v>
          </cell>
          <cell r="D733">
            <v>36274</v>
          </cell>
          <cell r="E733" t="str">
            <v>23/6</v>
          </cell>
          <cell r="G733" t="str">
            <v>00</v>
          </cell>
        </row>
        <row r="734">
          <cell r="A734" t="str">
            <v>Haynes, Marquis</v>
          </cell>
          <cell r="B734" t="str">
            <v>DE/OLB</v>
          </cell>
          <cell r="C734" t="str">
            <v>CAR</v>
          </cell>
          <cell r="D734">
            <v>34319</v>
          </cell>
          <cell r="E734" t="str">
            <v>18/4</v>
          </cell>
          <cell r="F734" t="str">
            <v>18/12</v>
          </cell>
          <cell r="G734" t="str">
            <v>0-2/00-2</v>
          </cell>
        </row>
        <row r="735">
          <cell r="A735" t="str">
            <v>Haynes, Phil</v>
          </cell>
          <cell r="B735" t="str">
            <v>G</v>
          </cell>
          <cell r="C735" t="str">
            <v>SEA</v>
          </cell>
          <cell r="D735">
            <v>34991</v>
          </cell>
          <cell r="E735" t="str">
            <v>19/4</v>
          </cell>
          <cell r="F735" t="str">
            <v>22/7</v>
          </cell>
          <cell r="G735" t="str">
            <v>0-4</v>
          </cell>
        </row>
        <row r="736">
          <cell r="A736" t="str">
            <v>Hayward, Casey</v>
          </cell>
          <cell r="D736">
            <v>32760</v>
          </cell>
          <cell r="E736" t="str">
            <v>12/2</v>
          </cell>
          <cell r="F736" t="str">
            <v>12/2</v>
          </cell>
        </row>
        <row r="737">
          <cell r="A737" t="str">
            <v>Heck, Charlie</v>
          </cell>
          <cell r="B737" t="str">
            <v>T</v>
          </cell>
          <cell r="C737" t="str">
            <v>HOU</v>
          </cell>
          <cell r="D737">
            <v>35389</v>
          </cell>
          <cell r="E737" t="str">
            <v>20/4</v>
          </cell>
          <cell r="F737" t="str">
            <v>21/10</v>
          </cell>
          <cell r="G737" t="str">
            <v>0-0</v>
          </cell>
        </row>
        <row r="738">
          <cell r="A738" t="str">
            <v>Hedley, Lou</v>
          </cell>
          <cell r="B738" t="str">
            <v>P</v>
          </cell>
          <cell r="C738" t="str">
            <v>NO</v>
          </cell>
          <cell r="D738">
            <v>34146</v>
          </cell>
          <cell r="E738" t="str">
            <v>23/FA</v>
          </cell>
        </row>
        <row r="739">
          <cell r="A739" t="str">
            <v>Heinicke, Taylor</v>
          </cell>
          <cell r="B739" t="str">
            <v>QB</v>
          </cell>
          <cell r="C739" t="str">
            <v>ATL</v>
          </cell>
          <cell r="D739">
            <v>34043</v>
          </cell>
          <cell r="E739" t="str">
            <v>15/FA</v>
          </cell>
          <cell r="F739" t="str">
            <v>20/7</v>
          </cell>
        </row>
        <row r="740">
          <cell r="A740" t="str">
            <v>Hekker, Johnny</v>
          </cell>
          <cell r="B740" t="str">
            <v>P</v>
          </cell>
          <cell r="C740" t="str">
            <v>CAR</v>
          </cell>
          <cell r="D740">
            <v>32912</v>
          </cell>
          <cell r="E740" t="str">
            <v>12/FA</v>
          </cell>
          <cell r="F740" t="str">
            <v>12/6</v>
          </cell>
        </row>
        <row r="741">
          <cell r="A741" t="str">
            <v>Hellams, DeMarcco</v>
          </cell>
          <cell r="B741" t="str">
            <v>S</v>
          </cell>
          <cell r="C741" t="str">
            <v>ATL</v>
          </cell>
          <cell r="D741">
            <v>36682</v>
          </cell>
          <cell r="E741" t="str">
            <v>23/7</v>
          </cell>
          <cell r="G741" t="str">
            <v>04</v>
          </cell>
        </row>
        <row r="742">
          <cell r="A742" t="str">
            <v>Hendershot, Peyton</v>
          </cell>
          <cell r="B742" t="str">
            <v>TE/BB</v>
          </cell>
          <cell r="C742" t="str">
            <v>DAL</v>
          </cell>
          <cell r="D742">
            <v>36273</v>
          </cell>
          <cell r="E742" t="str">
            <v>22/FA</v>
          </cell>
          <cell r="F742" t="str">
            <v>22/14</v>
          </cell>
          <cell r="G742" t="str">
            <v>4/0-0</v>
          </cell>
        </row>
        <row r="743">
          <cell r="A743" t="str">
            <v>Henderson Jr., Darrell</v>
          </cell>
          <cell r="B743" t="str">
            <v>HB</v>
          </cell>
          <cell r="C743" t="str">
            <v>LAR</v>
          </cell>
          <cell r="D743">
            <v>35661</v>
          </cell>
          <cell r="E743" t="str">
            <v>19/3</v>
          </cell>
          <cell r="F743" t="str">
            <v>19/4</v>
          </cell>
          <cell r="G743" t="str">
            <v>0-3  46</v>
          </cell>
        </row>
        <row r="744">
          <cell r="A744" t="str">
            <v>Henderson, C.J.</v>
          </cell>
          <cell r="B744" t="str">
            <v>DB</v>
          </cell>
          <cell r="C744" t="str">
            <v>CAR</v>
          </cell>
          <cell r="D744">
            <v>36068</v>
          </cell>
          <cell r="E744" t="str">
            <v>20/1 (9)</v>
          </cell>
          <cell r="F744" t="str">
            <v>20/1(11)</v>
          </cell>
          <cell r="G744" t="str">
            <v>00</v>
          </cell>
        </row>
        <row r="745">
          <cell r="A745" t="str">
            <v>Hendrickson, Trey</v>
          </cell>
          <cell r="B745" t="str">
            <v>RE/OLB</v>
          </cell>
          <cell r="C745" t="str">
            <v>CIN</v>
          </cell>
          <cell r="D745">
            <v>34673</v>
          </cell>
          <cell r="E745" t="str">
            <v>17/3</v>
          </cell>
          <cell r="F745" t="str">
            <v>17/11</v>
          </cell>
          <cell r="G745" t="str">
            <v>0-12-5*/04-12-5*</v>
          </cell>
        </row>
        <row r="746">
          <cell r="A746" t="str">
            <v>Henley, Daiyan</v>
          </cell>
          <cell r="B746" t="str">
            <v>LB</v>
          </cell>
          <cell r="C746" t="str">
            <v>LAC</v>
          </cell>
          <cell r="D746">
            <v>36482</v>
          </cell>
          <cell r="E746" t="str">
            <v>23/3</v>
          </cell>
          <cell r="G746" t="str">
            <v>00-0</v>
          </cell>
        </row>
        <row r="747">
          <cell r="A747" t="str">
            <v>Hennessy, Matt</v>
          </cell>
          <cell r="D747">
            <v>35751</v>
          </cell>
          <cell r="E747" t="str">
            <v>20/3</v>
          </cell>
          <cell r="F747" t="str">
            <v>20/4</v>
          </cell>
        </row>
        <row r="748">
          <cell r="A748" t="str">
            <v>Henningsen, Matt</v>
          </cell>
          <cell r="B748" t="str">
            <v>DT/DE</v>
          </cell>
          <cell r="C748" t="str">
            <v>DEN</v>
          </cell>
          <cell r="D748">
            <v>36350</v>
          </cell>
          <cell r="E748" t="str">
            <v>22/6</v>
          </cell>
          <cell r="F748" t="str">
            <v>22/12</v>
          </cell>
          <cell r="G748" t="str">
            <v>0-0</v>
          </cell>
        </row>
        <row r="749">
          <cell r="A749" t="str">
            <v>Henry, Derrick</v>
          </cell>
          <cell r="B749" t="str">
            <v>HB</v>
          </cell>
          <cell r="C749" t="str">
            <v>TEN</v>
          </cell>
          <cell r="D749">
            <v>34532</v>
          </cell>
          <cell r="E749" t="str">
            <v>16/2</v>
          </cell>
          <cell r="F749" t="str">
            <v>16/1(17)</v>
          </cell>
          <cell r="G749" t="str">
            <v>0-4  280</v>
          </cell>
        </row>
        <row r="750">
          <cell r="A750" t="str">
            <v>Henry, Hunter</v>
          </cell>
          <cell r="B750" t="str">
            <v>TE</v>
          </cell>
          <cell r="C750" t="str">
            <v>NE</v>
          </cell>
          <cell r="D750">
            <v>34675</v>
          </cell>
          <cell r="E750" t="str">
            <v>16/2</v>
          </cell>
          <cell r="F750" t="str">
            <v>16/2</v>
          </cell>
          <cell r="G750" t="str">
            <v>4</v>
          </cell>
        </row>
        <row r="751">
          <cell r="A751" t="str">
            <v>Henry, K.J.</v>
          </cell>
          <cell r="B751" t="str">
            <v>DE</v>
          </cell>
          <cell r="C751" t="str">
            <v>WAS</v>
          </cell>
          <cell r="D751">
            <v>36187</v>
          </cell>
          <cell r="E751" t="str">
            <v>23/5</v>
          </cell>
          <cell r="G751" t="str">
            <v>0-2</v>
          </cell>
        </row>
        <row r="752">
          <cell r="A752" t="str">
            <v>Herbert, Justin</v>
          </cell>
          <cell r="B752" t="str">
            <v>QB</v>
          </cell>
          <cell r="C752" t="str">
            <v>LAC</v>
          </cell>
          <cell r="D752">
            <v>35864</v>
          </cell>
          <cell r="E752" t="str">
            <v>20/1 (6)</v>
          </cell>
          <cell r="F752" t="str">
            <v>20/1(1)</v>
          </cell>
        </row>
        <row r="753">
          <cell r="A753" t="str">
            <v>Herbert, Khalil</v>
          </cell>
          <cell r="B753" t="str">
            <v>HB</v>
          </cell>
          <cell r="C753" t="str">
            <v>CHI</v>
          </cell>
          <cell r="D753">
            <v>35906</v>
          </cell>
          <cell r="E753" t="str">
            <v>21/6</v>
          </cell>
          <cell r="F753" t="str">
            <v>21/2</v>
          </cell>
          <cell r="G753" t="str">
            <v xml:space="preserve">0-0  132  </v>
          </cell>
        </row>
        <row r="754">
          <cell r="A754" t="str">
            <v>Herbig, Nate</v>
          </cell>
          <cell r="B754" t="str">
            <v>G/C</v>
          </cell>
          <cell r="C754" t="str">
            <v>PIT</v>
          </cell>
          <cell r="D754">
            <v>35986</v>
          </cell>
          <cell r="E754" t="str">
            <v>19/FA</v>
          </cell>
          <cell r="F754" t="str">
            <v>21/14</v>
          </cell>
          <cell r="G754" t="str">
            <v>4-0/0-0</v>
          </cell>
        </row>
        <row r="755">
          <cell r="A755" t="str">
            <v>Herbig, Nick</v>
          </cell>
          <cell r="B755" t="str">
            <v>OLB</v>
          </cell>
          <cell r="C755" t="str">
            <v>PIT</v>
          </cell>
          <cell r="D755">
            <v>37216</v>
          </cell>
          <cell r="E755" t="str">
            <v>23/4</v>
          </cell>
          <cell r="G755" t="str">
            <v>00-5</v>
          </cell>
        </row>
        <row r="756">
          <cell r="A756" t="str">
            <v>Hernandez, Will</v>
          </cell>
          <cell r="B756" t="str">
            <v>RG</v>
          </cell>
          <cell r="C756" t="str">
            <v>ARI</v>
          </cell>
          <cell r="D756">
            <v>34944</v>
          </cell>
          <cell r="E756" t="str">
            <v>18/2</v>
          </cell>
          <cell r="F756" t="str">
            <v>18/1(15)</v>
          </cell>
          <cell r="G756" t="str">
            <v>4-7</v>
          </cell>
        </row>
        <row r="757">
          <cell r="A757" t="str">
            <v>Herndon, Chris</v>
          </cell>
          <cell r="D757">
            <v>35118</v>
          </cell>
          <cell r="E757" t="str">
            <v>18/4</v>
          </cell>
          <cell r="F757" t="str">
            <v>18/3</v>
          </cell>
        </row>
        <row r="758">
          <cell r="A758" t="str">
            <v>Herndon, Tre</v>
          </cell>
          <cell r="B758" t="str">
            <v>CB</v>
          </cell>
          <cell r="C758" t="str">
            <v>JAX</v>
          </cell>
          <cell r="D758">
            <v>35129</v>
          </cell>
          <cell r="E758" t="str">
            <v>18/FA</v>
          </cell>
          <cell r="F758" t="str">
            <v>19/8</v>
          </cell>
          <cell r="G758" t="str">
            <v>4</v>
          </cell>
        </row>
        <row r="759">
          <cell r="A759" t="str">
            <v>Herring, Malik</v>
          </cell>
          <cell r="B759" t="str">
            <v>DE</v>
          </cell>
          <cell r="C759" t="str">
            <v>KC</v>
          </cell>
          <cell r="D759">
            <v>35743</v>
          </cell>
          <cell r="E759" t="str">
            <v>21/FA</v>
          </cell>
          <cell r="G759" t="str">
            <v>0-3</v>
          </cell>
        </row>
        <row r="760">
          <cell r="A760" t="str">
            <v>Herron, Justin</v>
          </cell>
          <cell r="B760" t="str">
            <v>T/TE</v>
          </cell>
          <cell r="C760" t="str">
            <v>LAV</v>
          </cell>
          <cell r="D760">
            <v>35030</v>
          </cell>
          <cell r="E760" t="str">
            <v>20/6</v>
          </cell>
          <cell r="F760" t="str">
            <v>20/9</v>
          </cell>
          <cell r="G760" t="str">
            <v>0-0/4</v>
          </cell>
        </row>
        <row r="761">
          <cell r="A761" t="str">
            <v>Heyward, Cameron</v>
          </cell>
          <cell r="B761" t="str">
            <v>RE</v>
          </cell>
          <cell r="C761" t="str">
            <v>PIT</v>
          </cell>
          <cell r="D761">
            <v>32634</v>
          </cell>
          <cell r="E761" t="str">
            <v>11/1 (31)</v>
          </cell>
          <cell r="F761" t="str">
            <v>11/4</v>
          </cell>
          <cell r="G761" t="str">
            <v>5-2</v>
          </cell>
        </row>
        <row r="762">
          <cell r="A762" t="str">
            <v>Heyward, Connor</v>
          </cell>
          <cell r="B762" t="str">
            <v>TE/BB</v>
          </cell>
          <cell r="C762" t="str">
            <v>PIT</v>
          </cell>
          <cell r="D762">
            <v>36182</v>
          </cell>
          <cell r="E762" t="str">
            <v>22/6</v>
          </cell>
          <cell r="F762" t="str">
            <v>22/6</v>
          </cell>
          <cell r="G762" t="str">
            <v>4/0-0</v>
          </cell>
        </row>
        <row r="763">
          <cell r="A763" t="str">
            <v>Hickman Jr., Ronnie</v>
          </cell>
          <cell r="B763" t="str">
            <v>S</v>
          </cell>
          <cell r="C763" t="str">
            <v>CLE</v>
          </cell>
          <cell r="D763">
            <v>37175</v>
          </cell>
          <cell r="E763" t="str">
            <v>23/FA</v>
          </cell>
          <cell r="G763" t="str">
            <v>40</v>
          </cell>
        </row>
        <row r="764">
          <cell r="A764" t="str">
            <v>Hicks, Akiem</v>
          </cell>
          <cell r="D764">
            <v>32828</v>
          </cell>
          <cell r="E764" t="str">
            <v>12/3</v>
          </cell>
          <cell r="F764" t="str">
            <v>13/2</v>
          </cell>
        </row>
        <row r="765">
          <cell r="A765" t="str">
            <v>Hicks, Elijah</v>
          </cell>
          <cell r="B765" t="str">
            <v>DB</v>
          </cell>
          <cell r="C765" t="str">
            <v>CHI</v>
          </cell>
          <cell r="D765">
            <v>36449</v>
          </cell>
          <cell r="E765" t="str">
            <v>22/7</v>
          </cell>
          <cell r="G765" t="str">
            <v>04</v>
          </cell>
        </row>
        <row r="766">
          <cell r="A766" t="str">
            <v>Hicks, Jordan</v>
          </cell>
          <cell r="B766" t="str">
            <v>LILB</v>
          </cell>
          <cell r="C766" t="str">
            <v>MIN</v>
          </cell>
          <cell r="D766">
            <v>33782</v>
          </cell>
          <cell r="E766" t="str">
            <v>15/3</v>
          </cell>
          <cell r="F766" t="str">
            <v>15/2</v>
          </cell>
          <cell r="G766" t="str">
            <v>45-3</v>
          </cell>
        </row>
        <row r="767">
          <cell r="A767" t="str">
            <v>Higbee, Tyler</v>
          </cell>
          <cell r="B767" t="str">
            <v>TE</v>
          </cell>
          <cell r="C767" t="str">
            <v>LAR</v>
          </cell>
          <cell r="D767">
            <v>33970</v>
          </cell>
          <cell r="E767" t="str">
            <v>16/4</v>
          </cell>
          <cell r="F767" t="str">
            <v>16/6</v>
          </cell>
          <cell r="G767" t="str">
            <v>4</v>
          </cell>
        </row>
        <row r="768">
          <cell r="A768" t="str">
            <v>Higgins, Elijah</v>
          </cell>
          <cell r="B768" t="str">
            <v>TE/BB</v>
          </cell>
          <cell r="C768" t="str">
            <v>ARI</v>
          </cell>
          <cell r="D768">
            <v>36826</v>
          </cell>
          <cell r="E768" t="str">
            <v>23/6</v>
          </cell>
          <cell r="G768" t="str">
            <v>4/0-0</v>
          </cell>
        </row>
        <row r="769">
          <cell r="A769" t="str">
            <v>Higgins, Rashard</v>
          </cell>
          <cell r="D769">
            <v>34614</v>
          </cell>
          <cell r="E769" t="str">
            <v>16/5</v>
          </cell>
          <cell r="F769" t="str">
            <v>20/4</v>
          </cell>
        </row>
        <row r="770">
          <cell r="A770" t="str">
            <v>Higgins, Tee</v>
          </cell>
          <cell r="B770" t="str">
            <v>FL</v>
          </cell>
          <cell r="C770" t="str">
            <v>CIN</v>
          </cell>
          <cell r="D770">
            <v>36178</v>
          </cell>
          <cell r="E770" t="str">
            <v>20/2</v>
          </cell>
          <cell r="F770" t="str">
            <v>20/2</v>
          </cell>
        </row>
        <row r="771">
          <cell r="A771" t="str">
            <v>Highsmith, Alex</v>
          </cell>
          <cell r="B771" t="str">
            <v>ROLB</v>
          </cell>
          <cell r="C771" t="str">
            <v>PIT</v>
          </cell>
          <cell r="D771">
            <v>35649</v>
          </cell>
          <cell r="E771" t="str">
            <v>20/3</v>
          </cell>
          <cell r="F771" t="str">
            <v>20/2</v>
          </cell>
          <cell r="G771" t="str">
            <v>45-9</v>
          </cell>
        </row>
        <row r="772">
          <cell r="A772" t="str">
            <v>Hightower, Dont'a</v>
          </cell>
          <cell r="D772">
            <v>32944</v>
          </cell>
          <cell r="E772" t="str">
            <v>12/1 (25)</v>
          </cell>
          <cell r="F772" t="str">
            <v>12/2</v>
          </cell>
        </row>
        <row r="773">
          <cell r="A773" t="str">
            <v>Hill, B.J.</v>
          </cell>
          <cell r="B773" t="str">
            <v>LDT</v>
          </cell>
          <cell r="C773" t="str">
            <v>CIN</v>
          </cell>
          <cell r="D773">
            <v>35175</v>
          </cell>
          <cell r="E773" t="str">
            <v>18/3</v>
          </cell>
          <cell r="F773" t="str">
            <v>18/2</v>
          </cell>
          <cell r="G773" t="str">
            <v>4-5</v>
          </cell>
        </row>
        <row r="774">
          <cell r="A774" t="str">
            <v>Hill, Daxton</v>
          </cell>
          <cell r="B774" t="str">
            <v>FS</v>
          </cell>
          <cell r="C774" t="str">
            <v>CIN</v>
          </cell>
          <cell r="D774">
            <v>36798</v>
          </cell>
          <cell r="E774" t="str">
            <v>22/1 (31)</v>
          </cell>
          <cell r="F774" t="str">
            <v>22/2</v>
          </cell>
          <cell r="G774" t="str">
            <v>04</v>
          </cell>
        </row>
        <row r="775">
          <cell r="A775" t="str">
            <v>Hill, Julian</v>
          </cell>
          <cell r="B775" t="str">
            <v>TE/BB</v>
          </cell>
          <cell r="C775" t="str">
            <v>MIA</v>
          </cell>
          <cell r="D775">
            <v>36716</v>
          </cell>
          <cell r="E775" t="str">
            <v>23/FA</v>
          </cell>
          <cell r="G775" t="str">
            <v>4/0-0</v>
          </cell>
        </row>
        <row r="776">
          <cell r="A776" t="str">
            <v>Hill, Justice</v>
          </cell>
          <cell r="B776" t="str">
            <v>HB/KR</v>
          </cell>
          <cell r="C776" t="str">
            <v>BAL</v>
          </cell>
          <cell r="D776">
            <v>35748</v>
          </cell>
          <cell r="E776" t="str">
            <v>19/4</v>
          </cell>
          <cell r="F776" t="str">
            <v>19/7</v>
          </cell>
          <cell r="G776" t="str">
            <v>0-2  84</v>
          </cell>
        </row>
        <row r="777">
          <cell r="A777" t="str">
            <v>Hill, K.J.</v>
          </cell>
          <cell r="D777">
            <v>35688</v>
          </cell>
          <cell r="E777" t="str">
            <v>20/7</v>
          </cell>
          <cell r="F777" t="str">
            <v>20/10</v>
          </cell>
        </row>
        <row r="778">
          <cell r="A778" t="str">
            <v>Hill, Rashod</v>
          </cell>
          <cell r="D778">
            <v>33615</v>
          </cell>
          <cell r="E778" t="str">
            <v>16/FA</v>
          </cell>
          <cell r="F778" t="str">
            <v>20/11</v>
          </cell>
        </row>
        <row r="779">
          <cell r="A779" t="str">
            <v>Hill, Taysom</v>
          </cell>
          <cell r="B779" t="str">
            <v>HB/TE</v>
          </cell>
          <cell r="C779" t="str">
            <v>NO</v>
          </cell>
          <cell r="D779">
            <v>33108</v>
          </cell>
          <cell r="E779" t="str">
            <v>17/FA</v>
          </cell>
          <cell r="F779" t="str">
            <v>18/6</v>
          </cell>
          <cell r="G779" t="str">
            <v>0-0/4  81</v>
          </cell>
        </row>
        <row r="780">
          <cell r="A780" t="str">
            <v>Hill, Trey</v>
          </cell>
          <cell r="D780">
            <v>36548</v>
          </cell>
          <cell r="E780" t="str">
            <v>21/6</v>
          </cell>
          <cell r="F780" t="str">
            <v>21/10</v>
          </cell>
        </row>
        <row r="781">
          <cell r="A781" t="str">
            <v>Hill, Troy</v>
          </cell>
          <cell r="B781" t="str">
            <v>DB</v>
          </cell>
          <cell r="C781" t="str">
            <v>CAR</v>
          </cell>
          <cell r="D781">
            <v>33479</v>
          </cell>
          <cell r="E781" t="str">
            <v>15/FA</v>
          </cell>
          <cell r="F781" t="str">
            <v>18/13</v>
          </cell>
          <cell r="G781" t="str">
            <v>00</v>
          </cell>
        </row>
        <row r="782">
          <cell r="A782" t="str">
            <v>Hill, Trysten</v>
          </cell>
          <cell r="D782">
            <v>35879</v>
          </cell>
          <cell r="E782" t="str">
            <v>19/2</v>
          </cell>
          <cell r="F782" t="str">
            <v>21/9</v>
          </cell>
        </row>
        <row r="783">
          <cell r="A783" t="str">
            <v>Hill, Tyreek</v>
          </cell>
          <cell r="B783" t="str">
            <v>FL</v>
          </cell>
          <cell r="C783" t="str">
            <v>MIA</v>
          </cell>
          <cell r="D783">
            <v>34394</v>
          </cell>
          <cell r="E783" t="str">
            <v>16/5</v>
          </cell>
          <cell r="F783" t="str">
            <v>16/2</v>
          </cell>
        </row>
        <row r="784">
          <cell r="A784" t="str">
            <v>Hilton, Mike</v>
          </cell>
          <cell r="B784" t="str">
            <v>CB</v>
          </cell>
          <cell r="C784" t="str">
            <v>CIN</v>
          </cell>
          <cell r="D784">
            <v>34402</v>
          </cell>
          <cell r="E784" t="str">
            <v>16/FA</v>
          </cell>
          <cell r="F784" t="str">
            <v>17/5</v>
          </cell>
          <cell r="G784" t="str">
            <v>6</v>
          </cell>
        </row>
        <row r="785">
          <cell r="A785" t="str">
            <v>Hilton, T.Y.</v>
          </cell>
          <cell r="D785">
            <v>32826</v>
          </cell>
          <cell r="E785" t="str">
            <v>12/3</v>
          </cell>
          <cell r="F785" t="str">
            <v>12/2</v>
          </cell>
        </row>
        <row r="786">
          <cell r="A786" t="str">
            <v>Hines, Nyheim</v>
          </cell>
          <cell r="D786">
            <v>35381</v>
          </cell>
          <cell r="E786" t="str">
            <v>18/4</v>
          </cell>
          <cell r="F786" t="str">
            <v>18/6</v>
          </cell>
        </row>
        <row r="787">
          <cell r="A787" t="str">
            <v>Hinish, Kurt</v>
          </cell>
          <cell r="B787" t="str">
            <v>DT</v>
          </cell>
          <cell r="C787" t="str">
            <v>HOU</v>
          </cell>
          <cell r="D787">
            <v>36277</v>
          </cell>
          <cell r="E787" t="str">
            <v>22/FA</v>
          </cell>
          <cell r="F787" t="str">
            <v>22/11</v>
          </cell>
          <cell r="G787" t="str">
            <v>0-2</v>
          </cell>
        </row>
        <row r="788">
          <cell r="A788" t="str">
            <v>Hinton, Christopher</v>
          </cell>
          <cell r="D788">
            <v>36783</v>
          </cell>
          <cell r="E788" t="str">
            <v>22/FA</v>
          </cell>
          <cell r="F788" t="str">
            <v>22/12</v>
          </cell>
        </row>
        <row r="789">
          <cell r="A789" t="str">
            <v>Hinton, Kyle</v>
          </cell>
          <cell r="B789" t="str">
            <v>G</v>
          </cell>
          <cell r="C789" t="str">
            <v>ATL</v>
          </cell>
          <cell r="D789">
            <v>35853</v>
          </cell>
          <cell r="E789" t="str">
            <v>20/7</v>
          </cell>
          <cell r="G789" t="str">
            <v>0-0</v>
          </cell>
        </row>
        <row r="790">
          <cell r="A790" t="str">
            <v>Hitchens, Anthony</v>
          </cell>
          <cell r="D790">
            <v>33765</v>
          </cell>
          <cell r="E790" t="str">
            <v>14/4</v>
          </cell>
          <cell r="F790" t="str">
            <v>14/4</v>
          </cell>
        </row>
        <row r="791">
          <cell r="A791" t="str">
            <v>Hobbs, Nate</v>
          </cell>
          <cell r="B791" t="str">
            <v>CB</v>
          </cell>
          <cell r="C791" t="str">
            <v>LAV</v>
          </cell>
          <cell r="D791">
            <v>36335</v>
          </cell>
          <cell r="E791" t="str">
            <v>21/5</v>
          </cell>
          <cell r="F791" t="str">
            <v>21/2</v>
          </cell>
          <cell r="G791" t="str">
            <v>4</v>
          </cell>
        </row>
        <row r="792">
          <cell r="A792" t="str">
            <v>Hockenson, T.J.</v>
          </cell>
          <cell r="B792" t="str">
            <v>TE</v>
          </cell>
          <cell r="C792" t="str">
            <v>MIN</v>
          </cell>
          <cell r="D792">
            <v>35614</v>
          </cell>
          <cell r="E792" t="str">
            <v>19/1 (8)</v>
          </cell>
          <cell r="F792" t="str">
            <v>19/1(22)</v>
          </cell>
          <cell r="G792" t="str">
            <v>4</v>
          </cell>
        </row>
        <row r="793">
          <cell r="A793" t="str">
            <v>Hodge, KhaDarel</v>
          </cell>
          <cell r="B793" t="str">
            <v>FL</v>
          </cell>
          <cell r="C793" t="str">
            <v>ATL</v>
          </cell>
          <cell r="D793">
            <v>34702</v>
          </cell>
          <cell r="E793" t="str">
            <v>18/FA</v>
          </cell>
          <cell r="F793" t="str">
            <v>21/11</v>
          </cell>
        </row>
        <row r="794">
          <cell r="A794" t="str">
            <v>Hodgins, Isaiah</v>
          </cell>
          <cell r="B794" t="str">
            <v>WR</v>
          </cell>
          <cell r="C794" t="str">
            <v>NYG</v>
          </cell>
          <cell r="D794">
            <v>36089</v>
          </cell>
          <cell r="E794" t="str">
            <v>20/6</v>
          </cell>
          <cell r="F794" t="str">
            <v>22/6</v>
          </cell>
        </row>
        <row r="795">
          <cell r="A795" t="str">
            <v>Hoecht, Michael</v>
          </cell>
          <cell r="B795" t="str">
            <v>LOLB</v>
          </cell>
          <cell r="C795" t="str">
            <v>LAR</v>
          </cell>
          <cell r="D795">
            <v>35708</v>
          </cell>
          <cell r="E795" t="str">
            <v>20/FA</v>
          </cell>
          <cell r="F795" t="str">
            <v>22/4</v>
          </cell>
          <cell r="G795" t="str">
            <v>04-8</v>
          </cell>
        </row>
        <row r="796">
          <cell r="A796" t="str">
            <v>Hoffman, Brock</v>
          </cell>
          <cell r="B796" t="str">
            <v>C</v>
          </cell>
          <cell r="C796" t="str">
            <v>DAL</v>
          </cell>
          <cell r="D796">
            <v>36343</v>
          </cell>
          <cell r="E796" t="str">
            <v>22/FA</v>
          </cell>
          <cell r="G796" t="str">
            <v>0-2</v>
          </cell>
        </row>
        <row r="797">
          <cell r="A797" t="str">
            <v>Holcomb, Cole</v>
          </cell>
          <cell r="B797" t="str">
            <v>RILB</v>
          </cell>
          <cell r="C797" t="str">
            <v>PIT</v>
          </cell>
          <cell r="D797">
            <v>35276</v>
          </cell>
          <cell r="E797" t="str">
            <v>19/5</v>
          </cell>
          <cell r="F797" t="str">
            <v>19/4</v>
          </cell>
          <cell r="G797" t="str">
            <v>45-0</v>
          </cell>
        </row>
        <row r="798">
          <cell r="A798" t="str">
            <v>Holland, Jevon</v>
          </cell>
          <cell r="B798" t="str">
            <v>SS</v>
          </cell>
          <cell r="C798" t="str">
            <v>MIA</v>
          </cell>
          <cell r="D798">
            <v>36588</v>
          </cell>
          <cell r="E798" t="str">
            <v>21/2</v>
          </cell>
          <cell r="F798" t="str">
            <v>21/1(10)</v>
          </cell>
          <cell r="G798" t="str">
            <v>66</v>
          </cell>
        </row>
        <row r="799">
          <cell r="A799" t="str">
            <v>Hollins, Justin</v>
          </cell>
          <cell r="B799" t="str">
            <v>OLB</v>
          </cell>
          <cell r="C799" t="str">
            <v>LAC</v>
          </cell>
          <cell r="D799">
            <v>35079</v>
          </cell>
          <cell r="E799" t="str">
            <v>19/5</v>
          </cell>
          <cell r="F799" t="str">
            <v>19/13</v>
          </cell>
          <cell r="G799" t="str">
            <v>00-3</v>
          </cell>
        </row>
        <row r="800">
          <cell r="A800" t="str">
            <v>Hollins, Mack</v>
          </cell>
          <cell r="B800" t="str">
            <v>WR</v>
          </cell>
          <cell r="C800" t="str">
            <v>ATL</v>
          </cell>
          <cell r="D800">
            <v>34228</v>
          </cell>
          <cell r="E800" t="str">
            <v>17/4</v>
          </cell>
          <cell r="F800" t="str">
            <v>21/10</v>
          </cell>
        </row>
        <row r="801">
          <cell r="A801" t="str">
            <v>Holmes, Darnay</v>
          </cell>
          <cell r="B801" t="str">
            <v>DB</v>
          </cell>
          <cell r="C801" t="str">
            <v>NYG</v>
          </cell>
          <cell r="D801">
            <v>35969</v>
          </cell>
          <cell r="E801" t="str">
            <v>20/4</v>
          </cell>
          <cell r="F801" t="str">
            <v>20/10</v>
          </cell>
          <cell r="G801" t="str">
            <v>00</v>
          </cell>
        </row>
        <row r="802">
          <cell r="A802" t="str">
            <v>Holmes, Jalyn</v>
          </cell>
          <cell r="B802" t="str">
            <v>DT</v>
          </cell>
          <cell r="C802" t="str">
            <v>NYJ</v>
          </cell>
          <cell r="D802">
            <v>35089</v>
          </cell>
          <cell r="E802" t="str">
            <v>18/4</v>
          </cell>
          <cell r="F802" t="str">
            <v>18/10</v>
          </cell>
          <cell r="G802" t="str">
            <v>0-3</v>
          </cell>
        </row>
        <row r="803">
          <cell r="A803" t="str">
            <v>Homer, Travis</v>
          </cell>
          <cell r="D803">
            <v>36014</v>
          </cell>
          <cell r="E803" t="str">
            <v>19/6</v>
          </cell>
          <cell r="F803" t="str">
            <v>19/13</v>
          </cell>
        </row>
        <row r="804">
          <cell r="A804" t="str">
            <v>Hooker, Amani</v>
          </cell>
          <cell r="B804" t="str">
            <v>SS</v>
          </cell>
          <cell r="C804" t="str">
            <v>TEN</v>
          </cell>
          <cell r="D804">
            <v>35960</v>
          </cell>
          <cell r="E804" t="str">
            <v>19/4</v>
          </cell>
          <cell r="F804" t="str">
            <v>19/5</v>
          </cell>
          <cell r="G804" t="str">
            <v>44</v>
          </cell>
        </row>
        <row r="805">
          <cell r="A805" t="str">
            <v>Hooker, Malik</v>
          </cell>
          <cell r="B805" t="str">
            <v>FS</v>
          </cell>
          <cell r="C805" t="str">
            <v>DAL</v>
          </cell>
          <cell r="D805">
            <v>35157</v>
          </cell>
          <cell r="E805" t="str">
            <v>17/1 (15)</v>
          </cell>
          <cell r="F805" t="str">
            <v>18/1(23)</v>
          </cell>
          <cell r="G805" t="str">
            <v>56</v>
          </cell>
        </row>
        <row r="806">
          <cell r="A806" t="str">
            <v>Hooper, Austin</v>
          </cell>
          <cell r="B806" t="str">
            <v>TE/BB</v>
          </cell>
          <cell r="C806" t="str">
            <v>LAV</v>
          </cell>
          <cell r="D806">
            <v>34642</v>
          </cell>
          <cell r="E806" t="str">
            <v>16/3</v>
          </cell>
          <cell r="F806" t="str">
            <v>16/3</v>
          </cell>
          <cell r="G806" t="str">
            <v>4/0-0</v>
          </cell>
        </row>
        <row r="807">
          <cell r="A807" t="str">
            <v>Hopkins, Brycen</v>
          </cell>
          <cell r="B807" t="str">
            <v>TE/BB</v>
          </cell>
          <cell r="C807" t="str">
            <v>LAR</v>
          </cell>
          <cell r="D807">
            <v>35516</v>
          </cell>
          <cell r="E807" t="str">
            <v>20/4</v>
          </cell>
          <cell r="F807" t="str">
            <v>21/9</v>
          </cell>
          <cell r="G807" t="str">
            <v>4/0-0</v>
          </cell>
        </row>
        <row r="808">
          <cell r="A808" t="str">
            <v>Hopkins, DeAndre</v>
          </cell>
          <cell r="B808" t="str">
            <v>SE</v>
          </cell>
          <cell r="C808" t="str">
            <v>TEN</v>
          </cell>
          <cell r="D808">
            <v>33761</v>
          </cell>
          <cell r="E808" t="str">
            <v>13/1 (27)</v>
          </cell>
          <cell r="F808" t="str">
            <v>13/2</v>
          </cell>
        </row>
        <row r="809">
          <cell r="A809" t="str">
            <v>Hopkins, Dustin</v>
          </cell>
          <cell r="D809">
            <v>33147</v>
          </cell>
          <cell r="E809" t="str">
            <v>13/6</v>
          </cell>
          <cell r="F809" t="str">
            <v>15/6</v>
          </cell>
        </row>
        <row r="810">
          <cell r="A810" t="str">
            <v>Hopkins, Trey</v>
          </cell>
          <cell r="D810">
            <v>33791</v>
          </cell>
          <cell r="E810" t="str">
            <v>14/FA</v>
          </cell>
          <cell r="F810" t="str">
            <v>16/10</v>
          </cell>
        </row>
        <row r="811">
          <cell r="A811" t="str">
            <v>Horn, Jaycee</v>
          </cell>
          <cell r="B811" t="str">
            <v>LCB</v>
          </cell>
          <cell r="C811" t="str">
            <v>CAR</v>
          </cell>
          <cell r="D811">
            <v>36490</v>
          </cell>
          <cell r="E811" t="str">
            <v>21/1 (8)</v>
          </cell>
          <cell r="F811" t="str">
            <v>22/1(9)</v>
          </cell>
          <cell r="G811" t="str">
            <v>5</v>
          </cell>
        </row>
        <row r="812">
          <cell r="A812" t="str">
            <v>Horne, Timmy</v>
          </cell>
          <cell r="B812" t="str">
            <v>DT</v>
          </cell>
          <cell r="C812" t="str">
            <v>NYG</v>
          </cell>
          <cell r="D812">
            <v>35728</v>
          </cell>
          <cell r="E812" t="str">
            <v>22/FA</v>
          </cell>
          <cell r="G812" t="str">
            <v>0-0</v>
          </cell>
        </row>
        <row r="813">
          <cell r="A813" t="str">
            <v>Horton, Dylan</v>
          </cell>
          <cell r="B813" t="str">
            <v>DE</v>
          </cell>
          <cell r="C813" t="str">
            <v>HOU</v>
          </cell>
          <cell r="D813">
            <v>36759</v>
          </cell>
          <cell r="E813" t="str">
            <v>23/4</v>
          </cell>
          <cell r="G813" t="str">
            <v>0-0</v>
          </cell>
        </row>
        <row r="814">
          <cell r="A814" t="str">
            <v>Hoskins, Phil</v>
          </cell>
          <cell r="B814" t="str">
            <v>DT/DE</v>
          </cell>
          <cell r="C814" t="str">
            <v>ARI</v>
          </cell>
          <cell r="D814">
            <v>35432</v>
          </cell>
          <cell r="E814" t="str">
            <v>21/7</v>
          </cell>
          <cell r="G814" t="str">
            <v>0-0</v>
          </cell>
        </row>
        <row r="815">
          <cell r="A815" t="str">
            <v>Houston, James</v>
          </cell>
          <cell r="D815">
            <v>36115</v>
          </cell>
          <cell r="E815" t="str">
            <v>22/6</v>
          </cell>
          <cell r="F815" t="str">
            <v>22/4</v>
          </cell>
        </row>
        <row r="816">
          <cell r="A816" t="str">
            <v>Houston, Justin</v>
          </cell>
          <cell r="D816">
            <v>32529</v>
          </cell>
          <cell r="E816" t="str">
            <v>11/3</v>
          </cell>
          <cell r="F816" t="str">
            <v>11/1(22)</v>
          </cell>
        </row>
        <row r="817">
          <cell r="A817" t="str">
            <v>Houston-Carson, DeAndre</v>
          </cell>
          <cell r="B817" t="str">
            <v>S</v>
          </cell>
          <cell r="C817" t="str">
            <v>HOU</v>
          </cell>
          <cell r="D817">
            <v>34072</v>
          </cell>
          <cell r="E817" t="str">
            <v>16/6</v>
          </cell>
          <cell r="G817" t="str">
            <v>00</v>
          </cell>
        </row>
        <row r="818">
          <cell r="A818" t="str">
            <v>Howard, Jordan</v>
          </cell>
          <cell r="D818">
            <v>34579</v>
          </cell>
          <cell r="E818" t="str">
            <v>16/5</v>
          </cell>
          <cell r="F818" t="str">
            <v>16/1(5)</v>
          </cell>
        </row>
        <row r="819">
          <cell r="A819" t="str">
            <v>Howard, O.J.</v>
          </cell>
          <cell r="D819">
            <v>34657</v>
          </cell>
          <cell r="E819" t="str">
            <v>17/1 (19)</v>
          </cell>
          <cell r="F819" t="str">
            <v>17/2</v>
          </cell>
        </row>
        <row r="820">
          <cell r="A820" t="str">
            <v>Howard, Travin</v>
          </cell>
          <cell r="D820">
            <v>35195</v>
          </cell>
          <cell r="E820" t="str">
            <v>18/7</v>
          </cell>
          <cell r="F820" t="str">
            <v>21/7</v>
          </cell>
        </row>
        <row r="821">
          <cell r="A821" t="str">
            <v>Howard, Tytus</v>
          </cell>
          <cell r="D821">
            <v>35208</v>
          </cell>
          <cell r="E821" t="str">
            <v>19/1 (23)</v>
          </cell>
          <cell r="F821" t="str">
            <v>19/3</v>
          </cell>
        </row>
        <row r="822">
          <cell r="A822" t="str">
            <v>Howard, Xavien</v>
          </cell>
          <cell r="B822" t="str">
            <v>LCB</v>
          </cell>
          <cell r="C822" t="str">
            <v>MIA</v>
          </cell>
          <cell r="D822">
            <v>34154</v>
          </cell>
          <cell r="E822" t="str">
            <v>16/2</v>
          </cell>
          <cell r="F822" t="str">
            <v>16/3</v>
          </cell>
          <cell r="G822" t="str">
            <v>4</v>
          </cell>
        </row>
        <row r="823">
          <cell r="A823" t="str">
            <v>Howden, Jordan</v>
          </cell>
          <cell r="B823" t="str">
            <v>SS</v>
          </cell>
          <cell r="C823" t="str">
            <v>NO</v>
          </cell>
          <cell r="D823">
            <v>36660</v>
          </cell>
          <cell r="E823" t="str">
            <v>23/5</v>
          </cell>
          <cell r="G823" t="str">
            <v>40</v>
          </cell>
        </row>
        <row r="824">
          <cell r="A824" t="str">
            <v>Howell, Sam</v>
          </cell>
          <cell r="B824" t="str">
            <v>QB</v>
          </cell>
          <cell r="C824" t="str">
            <v>WAS</v>
          </cell>
          <cell r="D824">
            <v>36785</v>
          </cell>
          <cell r="E824" t="str">
            <v>22/5</v>
          </cell>
          <cell r="F824" t="str">
            <v>22/1(19)</v>
          </cell>
        </row>
        <row r="825">
          <cell r="A825" t="str">
            <v>Hoyer, Brian</v>
          </cell>
          <cell r="B825" t="str">
            <v>QB</v>
          </cell>
          <cell r="C825" t="str">
            <v>LAV</v>
          </cell>
          <cell r="D825">
            <v>31333</v>
          </cell>
          <cell r="E825" t="str">
            <v>09/FA</v>
          </cell>
          <cell r="F825" t="str">
            <v>09/10</v>
          </cell>
          <cell r="G825" t="str">
            <v>42 attempts</v>
          </cell>
        </row>
        <row r="826">
          <cell r="A826" t="str">
            <v>Hubbard, Chris</v>
          </cell>
          <cell r="B826" t="str">
            <v>RT</v>
          </cell>
          <cell r="C826" t="str">
            <v>TEN</v>
          </cell>
          <cell r="D826">
            <v>33351</v>
          </cell>
          <cell r="E826" t="str">
            <v>13/FA</v>
          </cell>
          <cell r="F826" t="str">
            <v>15/13</v>
          </cell>
          <cell r="G826" t="str">
            <v>4-3</v>
          </cell>
        </row>
        <row r="827">
          <cell r="A827" t="str">
            <v>Hubbard, Chuba</v>
          </cell>
          <cell r="B827" t="str">
            <v>HB</v>
          </cell>
          <cell r="C827" t="str">
            <v>CAR</v>
          </cell>
          <cell r="D827">
            <v>36322</v>
          </cell>
          <cell r="E827" t="str">
            <v>21/4</v>
          </cell>
          <cell r="F827" t="str">
            <v>21/4</v>
          </cell>
          <cell r="G827" t="str">
            <v>0-2  238</v>
          </cell>
        </row>
        <row r="828">
          <cell r="A828" t="str">
            <v>Hubbard, Sam</v>
          </cell>
          <cell r="B828" t="str">
            <v>LE</v>
          </cell>
          <cell r="C828" t="str">
            <v>CIN</v>
          </cell>
          <cell r="D828">
            <v>34879</v>
          </cell>
          <cell r="E828" t="str">
            <v>18/3</v>
          </cell>
          <cell r="F828" t="str">
            <v>18/3</v>
          </cell>
          <cell r="G828" t="str">
            <v>4-7</v>
          </cell>
        </row>
        <row r="829">
          <cell r="A829" t="str">
            <v>Hudson, James</v>
          </cell>
          <cell r="B829" t="str">
            <v>T/TE</v>
          </cell>
          <cell r="C829" t="str">
            <v>CLE</v>
          </cell>
          <cell r="D829">
            <v>36232</v>
          </cell>
          <cell r="E829" t="str">
            <v>21/4</v>
          </cell>
          <cell r="F829" t="str">
            <v>21/11</v>
          </cell>
          <cell r="G829" t="str">
            <v>0-0/4</v>
          </cell>
        </row>
        <row r="830">
          <cell r="A830" t="str">
            <v>Hudson, Khaleke</v>
          </cell>
          <cell r="B830" t="str">
            <v>RLB</v>
          </cell>
          <cell r="C830" t="str">
            <v>WAS</v>
          </cell>
          <cell r="D830">
            <v>35770</v>
          </cell>
          <cell r="E830" t="str">
            <v>20/5</v>
          </cell>
          <cell r="F830" t="str">
            <v>20/6</v>
          </cell>
          <cell r="G830" t="str">
            <v>44-3</v>
          </cell>
        </row>
        <row r="831">
          <cell r="A831" t="str">
            <v>Hudson, Rodney</v>
          </cell>
          <cell r="D831">
            <v>32701</v>
          </cell>
          <cell r="E831" t="str">
            <v>11/2</v>
          </cell>
          <cell r="F831" t="str">
            <v>11/3</v>
          </cell>
        </row>
        <row r="832">
          <cell r="A832" t="str">
            <v>Hudson, Tanner</v>
          </cell>
          <cell r="B832" t="str">
            <v>TE/WR</v>
          </cell>
          <cell r="C832" t="str">
            <v>CIN</v>
          </cell>
          <cell r="D832">
            <v>34650</v>
          </cell>
          <cell r="E832" t="str">
            <v>18/FA</v>
          </cell>
          <cell r="G832" t="str">
            <v>4/0</v>
          </cell>
        </row>
        <row r="833">
          <cell r="A833" t="str">
            <v>Hufanga, Talanoa</v>
          </cell>
          <cell r="B833" t="str">
            <v>SS</v>
          </cell>
          <cell r="C833" t="str">
            <v>SF</v>
          </cell>
          <cell r="D833">
            <v>36193</v>
          </cell>
          <cell r="E833" t="str">
            <v>21/5</v>
          </cell>
          <cell r="F833" t="str">
            <v>21/5</v>
          </cell>
          <cell r="G833" t="str">
            <v>54</v>
          </cell>
        </row>
        <row r="834">
          <cell r="A834" t="str">
            <v>Huff, Bryce</v>
          </cell>
          <cell r="B834" t="str">
            <v>DE/OLB</v>
          </cell>
          <cell r="C834" t="str">
            <v>NYJ</v>
          </cell>
          <cell r="D834">
            <v>35902</v>
          </cell>
          <cell r="E834" t="str">
            <v>20/FA</v>
          </cell>
          <cell r="F834" t="str">
            <v>20/11</v>
          </cell>
          <cell r="G834" t="str">
            <v>0-12-2*/00-12-2*</v>
          </cell>
        </row>
        <row r="835">
          <cell r="A835" t="str">
            <v>Huggins, Albert</v>
          </cell>
          <cell r="B835" t="str">
            <v>DT</v>
          </cell>
          <cell r="C835" t="str">
            <v>ATL</v>
          </cell>
          <cell r="D835">
            <v>35608</v>
          </cell>
          <cell r="E835" t="str">
            <v>19/FA</v>
          </cell>
          <cell r="G835" t="str">
            <v>0-0</v>
          </cell>
        </row>
        <row r="836">
          <cell r="A836" t="str">
            <v>Hughes, Jerry</v>
          </cell>
          <cell r="B836" t="str">
            <v>DE</v>
          </cell>
          <cell r="C836" t="str">
            <v>HOU</v>
          </cell>
          <cell r="D836">
            <v>32368</v>
          </cell>
          <cell r="E836" t="str">
            <v>10/1 (31)</v>
          </cell>
          <cell r="F836" t="str">
            <v>10/2</v>
          </cell>
          <cell r="G836" t="str">
            <v>0-5</v>
          </cell>
        </row>
        <row r="837">
          <cell r="A837" t="str">
            <v>Hughes, Mike</v>
          </cell>
          <cell r="B837" t="str">
            <v>DB/KR</v>
          </cell>
          <cell r="C837" t="str">
            <v>ATL</v>
          </cell>
          <cell r="D837">
            <v>35472</v>
          </cell>
          <cell r="E837" t="str">
            <v>18/1 (30)</v>
          </cell>
          <cell r="F837" t="str">
            <v>21/11</v>
          </cell>
          <cell r="G837" t="str">
            <v>00</v>
          </cell>
        </row>
        <row r="838">
          <cell r="A838" t="str">
            <v>Humphrey, Creed</v>
          </cell>
          <cell r="B838" t="str">
            <v>C/G</v>
          </cell>
          <cell r="C838" t="str">
            <v>KC</v>
          </cell>
          <cell r="D838">
            <v>36339</v>
          </cell>
          <cell r="E838" t="str">
            <v>21/2</v>
          </cell>
          <cell r="F838" t="str">
            <v>21/1(14)</v>
          </cell>
          <cell r="G838" t="str">
            <v>6-7/0-7</v>
          </cell>
        </row>
        <row r="839">
          <cell r="A839" t="str">
            <v>Humphrey, Lil'Jordan</v>
          </cell>
          <cell r="B839" t="str">
            <v>WR</v>
          </cell>
          <cell r="C839" t="str">
            <v>DEN</v>
          </cell>
          <cell r="D839">
            <v>35904</v>
          </cell>
          <cell r="E839" t="str">
            <v>19/FA</v>
          </cell>
          <cell r="F839" t="str">
            <v>21/8</v>
          </cell>
        </row>
        <row r="840">
          <cell r="A840" t="str">
            <v>Humphrey, Marlon</v>
          </cell>
          <cell r="B840" t="str">
            <v>LCB</v>
          </cell>
          <cell r="C840" t="str">
            <v>BAL</v>
          </cell>
          <cell r="D840">
            <v>35254</v>
          </cell>
          <cell r="E840" t="str">
            <v>17/1 (16)</v>
          </cell>
          <cell r="F840" t="str">
            <v>17/2</v>
          </cell>
          <cell r="G840" t="str">
            <v>4</v>
          </cell>
        </row>
        <row r="841">
          <cell r="A841" t="str">
            <v>Humphries, Adam</v>
          </cell>
          <cell r="D841">
            <v>34144</v>
          </cell>
          <cell r="E841" t="str">
            <v>15/FA</v>
          </cell>
          <cell r="F841" t="str">
            <v>15/10</v>
          </cell>
        </row>
        <row r="842">
          <cell r="A842" t="str">
            <v>Humphries, D.J.</v>
          </cell>
          <cell r="B842" t="str">
            <v>LT</v>
          </cell>
          <cell r="C842" t="str">
            <v>ARI</v>
          </cell>
          <cell r="D842">
            <v>34331</v>
          </cell>
          <cell r="E842" t="str">
            <v>15/1 (24)</v>
          </cell>
          <cell r="F842" t="str">
            <v>16/2</v>
          </cell>
          <cell r="G842" t="str">
            <v>4-7</v>
          </cell>
        </row>
        <row r="843">
          <cell r="A843" t="str">
            <v>Hunt, Kareem</v>
          </cell>
          <cell r="B843" t="str">
            <v>HB</v>
          </cell>
          <cell r="C843" t="str">
            <v>CLE</v>
          </cell>
          <cell r="D843">
            <v>34917</v>
          </cell>
          <cell r="E843" t="str">
            <v>17/3</v>
          </cell>
          <cell r="F843" t="str">
            <v>17/1(11)</v>
          </cell>
          <cell r="G843" t="str">
            <v>0-0  135</v>
          </cell>
        </row>
        <row r="844">
          <cell r="A844" t="str">
            <v>Hunt, Robert</v>
          </cell>
          <cell r="B844" t="str">
            <v>RG</v>
          </cell>
          <cell r="C844" t="str">
            <v>MIA</v>
          </cell>
          <cell r="D844">
            <v>35302</v>
          </cell>
          <cell r="E844" t="str">
            <v>20/2</v>
          </cell>
          <cell r="F844" t="str">
            <v>20/3</v>
          </cell>
          <cell r="G844" t="str">
            <v>5-7</v>
          </cell>
        </row>
        <row r="845">
          <cell r="A845" t="str">
            <v>Hunter, Danielle</v>
          </cell>
          <cell r="B845" t="str">
            <v>LE/OLB</v>
          </cell>
          <cell r="C845" t="str">
            <v>MIN</v>
          </cell>
          <cell r="D845">
            <v>34636</v>
          </cell>
          <cell r="E845" t="str">
            <v>15/3</v>
          </cell>
          <cell r="F845" t="str">
            <v>15/2</v>
          </cell>
          <cell r="G845" t="str">
            <v>5-12-4*/05-12-4*</v>
          </cell>
        </row>
        <row r="846">
          <cell r="A846" t="str">
            <v>Huntley, Caleb</v>
          </cell>
          <cell r="D846">
            <v>36053</v>
          </cell>
          <cell r="E846" t="str">
            <v>21/FA</v>
          </cell>
          <cell r="F846" t="str">
            <v>22/5</v>
          </cell>
        </row>
        <row r="847">
          <cell r="A847" t="str">
            <v>Huntley, Tyler</v>
          </cell>
          <cell r="B847" t="str">
            <v>QB</v>
          </cell>
          <cell r="C847" t="str">
            <v>BAL</v>
          </cell>
          <cell r="D847">
            <v>35829</v>
          </cell>
          <cell r="E847" t="str">
            <v>20/FA</v>
          </cell>
          <cell r="F847" t="str">
            <v>21/2</v>
          </cell>
          <cell r="G847" t="str">
            <v>37 attempts</v>
          </cell>
        </row>
        <row r="848">
          <cell r="A848" t="str">
            <v>Hurst, Hayden</v>
          </cell>
          <cell r="B848" t="str">
            <v>TE/BB</v>
          </cell>
          <cell r="C848" t="str">
            <v>CAR</v>
          </cell>
          <cell r="D848">
            <v>34205</v>
          </cell>
          <cell r="E848" t="str">
            <v>18/1 (25)</v>
          </cell>
          <cell r="F848" t="str">
            <v>19/2</v>
          </cell>
          <cell r="G848" t="str">
            <v>5/0-0</v>
          </cell>
        </row>
        <row r="849">
          <cell r="A849" t="str">
            <v>Hurst, James</v>
          </cell>
          <cell r="B849" t="str">
            <v>LG/T</v>
          </cell>
          <cell r="C849" t="str">
            <v>NO</v>
          </cell>
          <cell r="D849">
            <v>33589</v>
          </cell>
          <cell r="E849" t="str">
            <v>14/FA</v>
          </cell>
          <cell r="F849" t="str">
            <v>19/11</v>
          </cell>
          <cell r="G849" t="str">
            <v>4-7/0-7</v>
          </cell>
        </row>
        <row r="850">
          <cell r="A850" t="str">
            <v>Hurst, Maurice</v>
          </cell>
          <cell r="B850" t="str">
            <v>DT</v>
          </cell>
          <cell r="C850" t="str">
            <v>CLE</v>
          </cell>
          <cell r="D850">
            <v>34828</v>
          </cell>
          <cell r="E850" t="str">
            <v>18/5</v>
          </cell>
          <cell r="F850" t="str">
            <v>18/4</v>
          </cell>
          <cell r="G850" t="str">
            <v>0-3</v>
          </cell>
        </row>
        <row r="851">
          <cell r="A851" t="str">
            <v>Hurts, Jalen</v>
          </cell>
          <cell r="B851" t="str">
            <v>QB</v>
          </cell>
          <cell r="C851" t="str">
            <v>PHI</v>
          </cell>
          <cell r="D851">
            <v>36014</v>
          </cell>
          <cell r="E851" t="str">
            <v>20/2</v>
          </cell>
          <cell r="F851" t="str">
            <v>20/2</v>
          </cell>
        </row>
        <row r="852">
          <cell r="A852" t="str">
            <v>Hutchinson, Aidan</v>
          </cell>
          <cell r="B852" t="str">
            <v>LE</v>
          </cell>
          <cell r="C852" t="str">
            <v>DET</v>
          </cell>
          <cell r="D852">
            <v>36747</v>
          </cell>
          <cell r="E852" t="str">
            <v>22/1 (2)</v>
          </cell>
          <cell r="F852" t="str">
            <v>22/1(2)</v>
          </cell>
          <cell r="G852" t="str">
            <v>5-12-3*</v>
          </cell>
        </row>
        <row r="853">
          <cell r="A853" t="str">
            <v>Hyatt, Jalin</v>
          </cell>
          <cell r="B853" t="str">
            <v>WR</v>
          </cell>
          <cell r="C853" t="str">
            <v>NYG</v>
          </cell>
          <cell r="D853">
            <v>37159</v>
          </cell>
          <cell r="E853" t="str">
            <v>23/3</v>
          </cell>
        </row>
        <row r="854">
          <cell r="A854" t="str">
            <v>Hyde, Carlos</v>
          </cell>
          <cell r="D854">
            <v>33501</v>
          </cell>
          <cell r="E854" t="str">
            <v>14/2</v>
          </cell>
          <cell r="F854" t="str">
            <v>14/2</v>
          </cell>
        </row>
        <row r="855">
          <cell r="A855" t="str">
            <v>Hyde, Micah</v>
          </cell>
          <cell r="B855" t="str">
            <v>FS</v>
          </cell>
          <cell r="C855" t="str">
            <v>BUF</v>
          </cell>
          <cell r="D855">
            <v>33238</v>
          </cell>
          <cell r="E855" t="str">
            <v>13/5</v>
          </cell>
          <cell r="F855" t="str">
            <v>13/3</v>
          </cell>
          <cell r="G855" t="str">
            <v>40</v>
          </cell>
        </row>
        <row r="856">
          <cell r="A856" t="str">
            <v>Hyder, Kerry</v>
          </cell>
          <cell r="D856">
            <v>33360</v>
          </cell>
          <cell r="E856" t="str">
            <v>14/FA</v>
          </cell>
          <cell r="F856" t="str">
            <v>16/6</v>
          </cell>
        </row>
        <row r="857">
          <cell r="A857" t="str">
            <v>Igbinoghene, Noah</v>
          </cell>
          <cell r="D857">
            <v>36491</v>
          </cell>
          <cell r="E857" t="str">
            <v>20/1 (30)</v>
          </cell>
          <cell r="F857" t="str">
            <v>20/5</v>
          </cell>
        </row>
        <row r="858">
          <cell r="A858" t="str">
            <v>Igwebuike, Godwin</v>
          </cell>
          <cell r="B858" t="str">
            <v>KR</v>
          </cell>
          <cell r="C858" t="str">
            <v>PIT</v>
          </cell>
          <cell r="D858">
            <v>34587</v>
          </cell>
          <cell r="E858" t="str">
            <v>18/FA</v>
          </cell>
          <cell r="F858" t="str">
            <v>21/9</v>
          </cell>
        </row>
        <row r="859">
          <cell r="A859" t="str">
            <v>Incoom, Thomas</v>
          </cell>
          <cell r="B859" t="str">
            <v>LB</v>
          </cell>
          <cell r="C859" t="str">
            <v>DEN</v>
          </cell>
          <cell r="D859">
            <v>36210</v>
          </cell>
          <cell r="E859" t="str">
            <v>23/FA</v>
          </cell>
          <cell r="G859" t="str">
            <v>00-0</v>
          </cell>
        </row>
        <row r="860">
          <cell r="A860" t="str">
            <v>Ingold, Alec</v>
          </cell>
          <cell r="B860" t="str">
            <v>FB</v>
          </cell>
          <cell r="C860" t="str">
            <v>MIA</v>
          </cell>
          <cell r="D860">
            <v>35255</v>
          </cell>
          <cell r="E860" t="str">
            <v>19/FA</v>
          </cell>
          <cell r="F860" t="str">
            <v>19/10</v>
          </cell>
          <cell r="G860" t="str">
            <v>0-5  2</v>
          </cell>
        </row>
        <row r="861">
          <cell r="A861" t="str">
            <v>Ingram, Ed</v>
          </cell>
          <cell r="B861" t="str">
            <v>RG</v>
          </cell>
          <cell r="C861" t="str">
            <v>MIN</v>
          </cell>
          <cell r="D861">
            <v>36202</v>
          </cell>
          <cell r="E861" t="str">
            <v>22/2</v>
          </cell>
          <cell r="F861" t="str">
            <v>22/4</v>
          </cell>
          <cell r="G861" t="str">
            <v>4-2</v>
          </cell>
        </row>
        <row r="862">
          <cell r="A862" t="str">
            <v>Ingram, Keaontay</v>
          </cell>
          <cell r="B862" t="str">
            <v>HB</v>
          </cell>
          <cell r="C862" t="str">
            <v>ARI</v>
          </cell>
          <cell r="D862">
            <v>36459</v>
          </cell>
          <cell r="E862" t="str">
            <v>22/6</v>
          </cell>
          <cell r="F862" t="str">
            <v>22/6</v>
          </cell>
          <cell r="G862" t="str">
            <v>0-3  35</v>
          </cell>
        </row>
        <row r="863">
          <cell r="A863" t="str">
            <v>Ingram, Mark</v>
          </cell>
          <cell r="D863">
            <v>32863</v>
          </cell>
          <cell r="E863" t="str">
            <v>11/1 (28)</v>
          </cell>
          <cell r="F863" t="str">
            <v>11/2</v>
          </cell>
        </row>
        <row r="864">
          <cell r="A864" t="str">
            <v>Ingram, Melvin</v>
          </cell>
          <cell r="B864" t="str">
            <v>OLB</v>
          </cell>
          <cell r="C864" t="str">
            <v>MIA</v>
          </cell>
          <cell r="D864">
            <v>32624</v>
          </cell>
          <cell r="E864" t="str">
            <v>12/1 (18)</v>
          </cell>
          <cell r="F864" t="str">
            <v>12/4</v>
          </cell>
          <cell r="G864" t="str">
            <v>00-3</v>
          </cell>
        </row>
        <row r="865">
          <cell r="A865" t="str">
            <v>Ioannidis, Matt</v>
          </cell>
          <cell r="D865">
            <v>34345</v>
          </cell>
          <cell r="E865" t="str">
            <v>16/5</v>
          </cell>
          <cell r="F865" t="str">
            <v>16/11</v>
          </cell>
        </row>
        <row r="866">
          <cell r="A866" t="str">
            <v>Iosivas, Andrei</v>
          </cell>
          <cell r="B866" t="str">
            <v>WR</v>
          </cell>
          <cell r="C866" t="str">
            <v>CIN</v>
          </cell>
          <cell r="D866">
            <v>36448</v>
          </cell>
          <cell r="E866" t="str">
            <v>23/6</v>
          </cell>
        </row>
        <row r="867">
          <cell r="A867" t="str">
            <v>Irvin, Bruce</v>
          </cell>
          <cell r="B867" t="str">
            <v>OLB</v>
          </cell>
          <cell r="C867" t="str">
            <v>MIA</v>
          </cell>
          <cell r="D867">
            <v>32082</v>
          </cell>
          <cell r="E867" t="str">
            <v>12/1 (15)</v>
          </cell>
          <cell r="F867" t="str">
            <v>12/4</v>
          </cell>
          <cell r="G867" t="str">
            <v>00-3</v>
          </cell>
        </row>
        <row r="868">
          <cell r="A868" t="str">
            <v>Irwin, Trenton</v>
          </cell>
          <cell r="B868" t="str">
            <v>WR/PR</v>
          </cell>
          <cell r="C868" t="str">
            <v>CIN</v>
          </cell>
          <cell r="D868">
            <v>35043</v>
          </cell>
          <cell r="E868" t="str">
            <v>19/FA</v>
          </cell>
          <cell r="F868" t="str">
            <v>22/10</v>
          </cell>
        </row>
        <row r="869">
          <cell r="A869" t="str">
            <v>Ismael, Keith</v>
          </cell>
          <cell r="D869">
            <v>36001</v>
          </cell>
          <cell r="E869" t="str">
            <v>20/5</v>
          </cell>
          <cell r="F869" t="str">
            <v>21/12</v>
          </cell>
        </row>
        <row r="870">
          <cell r="A870" t="str">
            <v>Ivey, D.J.</v>
          </cell>
          <cell r="B870" t="str">
            <v>DB</v>
          </cell>
          <cell r="C870" t="str">
            <v>CIN</v>
          </cell>
          <cell r="D870">
            <v>36581</v>
          </cell>
          <cell r="E870" t="str">
            <v>23/7</v>
          </cell>
          <cell r="G870" t="str">
            <v>00</v>
          </cell>
        </row>
        <row r="871">
          <cell r="A871" t="str">
            <v>Izien, Christian</v>
          </cell>
          <cell r="B871" t="str">
            <v>DB</v>
          </cell>
          <cell r="C871" t="str">
            <v>TB</v>
          </cell>
          <cell r="D871">
            <v>36685</v>
          </cell>
          <cell r="E871" t="str">
            <v>23/FA</v>
          </cell>
          <cell r="G871" t="str">
            <v>04</v>
          </cell>
        </row>
        <row r="872">
          <cell r="A872" t="str">
            <v>Jack, Myles</v>
          </cell>
          <cell r="B872" t="str">
            <v>LB</v>
          </cell>
          <cell r="C872" t="str">
            <v>PIT</v>
          </cell>
          <cell r="D872">
            <v>34945</v>
          </cell>
          <cell r="E872" t="str">
            <v>16/2</v>
          </cell>
          <cell r="F872" t="str">
            <v>16/2</v>
          </cell>
          <cell r="G872" t="str">
            <v>04-3</v>
          </cell>
        </row>
        <row r="873">
          <cell r="A873" t="str">
            <v>Jackson, Adoree'</v>
          </cell>
          <cell r="B873" t="str">
            <v>LCB</v>
          </cell>
          <cell r="C873" t="str">
            <v>NYG</v>
          </cell>
          <cell r="D873">
            <v>34960</v>
          </cell>
          <cell r="E873" t="str">
            <v>17/1 (18)</v>
          </cell>
          <cell r="F873" t="str">
            <v>17/1(6)</v>
          </cell>
          <cell r="G873" t="str">
            <v>4</v>
          </cell>
        </row>
        <row r="874">
          <cell r="A874" t="str">
            <v>Jackson, Alaric</v>
          </cell>
          <cell r="B874" t="str">
            <v>LT</v>
          </cell>
          <cell r="C874" t="str">
            <v>LAR</v>
          </cell>
          <cell r="D874">
            <v>35990</v>
          </cell>
          <cell r="E874" t="str">
            <v>21/FA</v>
          </cell>
          <cell r="F874" t="str">
            <v>22/8</v>
          </cell>
          <cell r="G874" t="str">
            <v>4-7</v>
          </cell>
        </row>
        <row r="875">
          <cell r="A875" t="str">
            <v>Jackson, Austin</v>
          </cell>
          <cell r="B875" t="str">
            <v>RT</v>
          </cell>
          <cell r="C875" t="str">
            <v>MIA</v>
          </cell>
          <cell r="D875">
            <v>36383</v>
          </cell>
          <cell r="E875" t="str">
            <v>20/1 (18)</v>
          </cell>
          <cell r="F875" t="str">
            <v>20/3</v>
          </cell>
          <cell r="G875" t="str">
            <v>5-4</v>
          </cell>
        </row>
        <row r="876">
          <cell r="A876" t="str">
            <v>Jackson, Dane</v>
          </cell>
          <cell r="B876" t="str">
            <v>CB</v>
          </cell>
          <cell r="C876" t="str">
            <v>BUF</v>
          </cell>
          <cell r="D876">
            <v>35398</v>
          </cell>
          <cell r="E876" t="str">
            <v>20/7</v>
          </cell>
          <cell r="F876" t="str">
            <v>21/5</v>
          </cell>
          <cell r="G876" t="str">
            <v>4</v>
          </cell>
        </row>
        <row r="877">
          <cell r="A877" t="str">
            <v>Jackson, Deon</v>
          </cell>
          <cell r="D877">
            <v>36209</v>
          </cell>
          <cell r="E877" t="str">
            <v>21/FA</v>
          </cell>
          <cell r="F877" t="str">
            <v>22/5</v>
          </cell>
        </row>
        <row r="878">
          <cell r="A878" t="str">
            <v>Jackson, DeSean</v>
          </cell>
          <cell r="D878">
            <v>31747</v>
          </cell>
          <cell r="E878" t="str">
            <v>08/2</v>
          </cell>
          <cell r="F878" t="str">
            <v>22/15</v>
          </cell>
        </row>
        <row r="879">
          <cell r="A879" t="str">
            <v>Jackson, D'Marco</v>
          </cell>
          <cell r="B879" t="str">
            <v>LB</v>
          </cell>
          <cell r="C879" t="str">
            <v>NO</v>
          </cell>
          <cell r="D879">
            <v>35996</v>
          </cell>
          <cell r="E879" t="str">
            <v>22/5</v>
          </cell>
          <cell r="G879" t="str">
            <v>00-0</v>
          </cell>
        </row>
        <row r="880">
          <cell r="A880" t="str">
            <v>Jackson, Donte</v>
          </cell>
          <cell r="B880" t="str">
            <v>RCB</v>
          </cell>
          <cell r="C880" t="str">
            <v>CAR</v>
          </cell>
          <cell r="D880">
            <v>35011</v>
          </cell>
          <cell r="E880" t="str">
            <v>18/2</v>
          </cell>
          <cell r="F880" t="str">
            <v>18/2</v>
          </cell>
          <cell r="G880" t="str">
            <v>4</v>
          </cell>
        </row>
        <row r="881">
          <cell r="A881" t="str">
            <v>Jackson, Drake</v>
          </cell>
          <cell r="B881" t="str">
            <v>DE</v>
          </cell>
          <cell r="C881" t="str">
            <v>SF</v>
          </cell>
          <cell r="D881">
            <v>36993</v>
          </cell>
          <cell r="E881" t="str">
            <v>22/2</v>
          </cell>
          <cell r="F881" t="str">
            <v>22/2</v>
          </cell>
          <cell r="G881" t="str">
            <v>0-4</v>
          </cell>
        </row>
        <row r="882">
          <cell r="A882" t="str">
            <v>Jackson, Eddie</v>
          </cell>
          <cell r="B882" t="str">
            <v>FS</v>
          </cell>
          <cell r="C882" t="str">
            <v>CHI</v>
          </cell>
          <cell r="D882">
            <v>34313</v>
          </cell>
          <cell r="E882" t="str">
            <v>17/4</v>
          </cell>
          <cell r="F882" t="str">
            <v>17/2</v>
          </cell>
          <cell r="G882" t="str">
            <v>40</v>
          </cell>
        </row>
        <row r="883">
          <cell r="A883" t="str">
            <v>Jackson, Gabe</v>
          </cell>
          <cell r="B883" t="str">
            <v>G</v>
          </cell>
          <cell r="C883" t="str">
            <v>CAR</v>
          </cell>
          <cell r="D883">
            <v>33431</v>
          </cell>
          <cell r="E883" t="str">
            <v>14/3</v>
          </cell>
          <cell r="F883" t="str">
            <v>14/2</v>
          </cell>
          <cell r="G883" t="str">
            <v>0-0</v>
          </cell>
        </row>
        <row r="884">
          <cell r="A884" t="str">
            <v>Jackson, J.C.</v>
          </cell>
          <cell r="B884" t="str">
            <v>DB</v>
          </cell>
          <cell r="C884" t="str">
            <v>NE</v>
          </cell>
          <cell r="D884">
            <v>35020</v>
          </cell>
          <cell r="E884" t="str">
            <v>18/FA</v>
          </cell>
          <cell r="F884" t="str">
            <v>18/4</v>
          </cell>
          <cell r="G884" t="str">
            <v>00</v>
          </cell>
        </row>
        <row r="885">
          <cell r="A885" t="str">
            <v>Jackson, Jonah</v>
          </cell>
          <cell r="B885" t="str">
            <v>LG</v>
          </cell>
          <cell r="C885" t="str">
            <v>DET</v>
          </cell>
          <cell r="D885">
            <v>35466</v>
          </cell>
          <cell r="E885" t="str">
            <v>20/3</v>
          </cell>
          <cell r="F885" t="str">
            <v>20/3</v>
          </cell>
          <cell r="G885" t="str">
            <v>4-4</v>
          </cell>
        </row>
        <row r="886">
          <cell r="A886" t="str">
            <v>Jackson, Justin</v>
          </cell>
          <cell r="D886">
            <v>35177</v>
          </cell>
          <cell r="E886" t="str">
            <v>18/7</v>
          </cell>
          <cell r="F886" t="str">
            <v>18/4</v>
          </cell>
        </row>
        <row r="887">
          <cell r="A887" t="str">
            <v>Jackson, Kareem</v>
          </cell>
          <cell r="B887" t="str">
            <v>DB</v>
          </cell>
          <cell r="C887" t="str">
            <v>HOU</v>
          </cell>
          <cell r="D887">
            <v>32243</v>
          </cell>
          <cell r="E887" t="str">
            <v>10/1 (20)</v>
          </cell>
          <cell r="F887" t="str">
            <v>10/3</v>
          </cell>
          <cell r="G887" t="str">
            <v>00</v>
          </cell>
        </row>
        <row r="888">
          <cell r="A888" t="str">
            <v>Jackson, Lamar</v>
          </cell>
          <cell r="B888" t="str">
            <v>QB</v>
          </cell>
          <cell r="C888" t="str">
            <v>BAL</v>
          </cell>
          <cell r="D888">
            <v>35437</v>
          </cell>
          <cell r="E888" t="str">
            <v>18/1 (32)</v>
          </cell>
          <cell r="F888" t="str">
            <v>18/2</v>
          </cell>
        </row>
        <row r="889">
          <cell r="A889" t="str">
            <v>Jackson, Malik</v>
          </cell>
          <cell r="D889">
            <v>32884</v>
          </cell>
          <cell r="E889" t="str">
            <v>12/5</v>
          </cell>
          <cell r="F889" t="str">
            <v>12/10</v>
          </cell>
        </row>
        <row r="890">
          <cell r="A890" t="str">
            <v>Jackson, Michael</v>
          </cell>
          <cell r="B890" t="str">
            <v>CB</v>
          </cell>
          <cell r="C890" t="str">
            <v>SEA</v>
          </cell>
          <cell r="D890">
            <v>35440</v>
          </cell>
          <cell r="E890" t="str">
            <v>19/5</v>
          </cell>
          <cell r="F890" t="str">
            <v>22/10</v>
          </cell>
          <cell r="G890" t="str">
            <v>4</v>
          </cell>
        </row>
        <row r="891">
          <cell r="A891" t="str">
            <v>Jackson, Tarron</v>
          </cell>
          <cell r="D891">
            <v>35968</v>
          </cell>
          <cell r="E891" t="str">
            <v>21/6</v>
          </cell>
          <cell r="F891" t="str">
            <v>21/8</v>
          </cell>
        </row>
        <row r="892">
          <cell r="A892" t="str">
            <v>Jackson, Theo</v>
          </cell>
          <cell r="B892" t="str">
            <v>DB</v>
          </cell>
          <cell r="C892" t="str">
            <v>MIN</v>
          </cell>
          <cell r="D892">
            <v>36070</v>
          </cell>
          <cell r="E892" t="str">
            <v>22/6</v>
          </cell>
          <cell r="G892" t="str">
            <v>00</v>
          </cell>
        </row>
        <row r="893">
          <cell r="A893" t="str">
            <v>Jackson, William</v>
          </cell>
          <cell r="D893">
            <v>34086</v>
          </cell>
          <cell r="E893" t="str">
            <v>16/1 (24)</v>
          </cell>
          <cell r="F893" t="str">
            <v>17/1(14)</v>
          </cell>
        </row>
        <row r="894">
          <cell r="A894" t="str">
            <v>Jacobs, Jerry</v>
          </cell>
          <cell r="B894" t="str">
            <v>RCB</v>
          </cell>
          <cell r="C894" t="str">
            <v>DET</v>
          </cell>
          <cell r="D894">
            <v>35699</v>
          </cell>
          <cell r="E894" t="str">
            <v>21/FA</v>
          </cell>
          <cell r="F894" t="str">
            <v>21/4</v>
          </cell>
          <cell r="G894" t="str">
            <v>0</v>
          </cell>
        </row>
        <row r="895">
          <cell r="A895" t="str">
            <v>Jacobs, Josh</v>
          </cell>
          <cell r="B895" t="str">
            <v>HB</v>
          </cell>
          <cell r="C895" t="str">
            <v>LAV</v>
          </cell>
          <cell r="D895">
            <v>35837</v>
          </cell>
          <cell r="E895" t="str">
            <v>19/1 (24)</v>
          </cell>
          <cell r="F895" t="str">
            <v>19/1(5)</v>
          </cell>
          <cell r="G895" t="str">
            <v>0-0  233</v>
          </cell>
        </row>
        <row r="896">
          <cell r="A896" t="str">
            <v>Jaimes, Brenden</v>
          </cell>
          <cell r="D896">
            <v>36308</v>
          </cell>
          <cell r="E896" t="str">
            <v>21/5</v>
          </cell>
          <cell r="F896" t="str">
            <v>22/13</v>
          </cell>
        </row>
        <row r="897">
          <cell r="A897" t="str">
            <v>Jaimes, Brenden</v>
          </cell>
          <cell r="B897" t="str">
            <v>C</v>
          </cell>
          <cell r="C897" t="str">
            <v>LAC</v>
          </cell>
          <cell r="D897">
            <v>36308</v>
          </cell>
          <cell r="E897" t="str">
            <v>21/5</v>
          </cell>
          <cell r="G897" t="str">
            <v>0-0</v>
          </cell>
        </row>
        <row r="898">
          <cell r="A898" t="str">
            <v>James, Andre</v>
          </cell>
          <cell r="B898" t="str">
            <v>C</v>
          </cell>
          <cell r="C898" t="str">
            <v>LAV</v>
          </cell>
          <cell r="D898">
            <v>35552</v>
          </cell>
          <cell r="E898" t="str">
            <v>19/FA</v>
          </cell>
          <cell r="F898" t="str">
            <v>21/5</v>
          </cell>
          <cell r="G898" t="str">
            <v>5-5</v>
          </cell>
        </row>
        <row r="899">
          <cell r="A899" t="str">
            <v>James, Craig</v>
          </cell>
          <cell r="B899" t="str">
            <v>DB</v>
          </cell>
          <cell r="C899" t="str">
            <v>NYJ</v>
          </cell>
          <cell r="D899">
            <v>35184</v>
          </cell>
          <cell r="E899" t="str">
            <v>18/FA</v>
          </cell>
          <cell r="G899" t="str">
            <v>00</v>
          </cell>
        </row>
        <row r="900">
          <cell r="A900" t="str">
            <v>James, Derwin</v>
          </cell>
          <cell r="B900" t="str">
            <v>SS</v>
          </cell>
          <cell r="C900" t="str">
            <v>LAC</v>
          </cell>
          <cell r="D900">
            <v>35280</v>
          </cell>
          <cell r="E900" t="str">
            <v>18/1 (17)</v>
          </cell>
          <cell r="F900" t="str">
            <v>18/1(14)</v>
          </cell>
          <cell r="G900" t="str">
            <v>45</v>
          </cell>
        </row>
        <row r="901">
          <cell r="A901" t="str">
            <v>James, Jesse</v>
          </cell>
          <cell r="D901">
            <v>34489</v>
          </cell>
          <cell r="E901" t="str">
            <v>15/5</v>
          </cell>
          <cell r="F901" t="str">
            <v>15/6</v>
          </cell>
        </row>
        <row r="902">
          <cell r="A902" t="str">
            <v>James, Richie</v>
          </cell>
          <cell r="B902" t="str">
            <v>PR/LK</v>
          </cell>
          <cell r="C902" t="str">
            <v>KC</v>
          </cell>
          <cell r="D902">
            <v>34947</v>
          </cell>
          <cell r="E902" t="str">
            <v>18/7</v>
          </cell>
          <cell r="F902" t="str">
            <v>18/10</v>
          </cell>
        </row>
        <row r="903">
          <cell r="A903" t="str">
            <v>Jarrett, Grady</v>
          </cell>
          <cell r="B903" t="str">
            <v>LE</v>
          </cell>
          <cell r="C903" t="str">
            <v>ATL</v>
          </cell>
          <cell r="D903">
            <v>34087</v>
          </cell>
          <cell r="E903" t="str">
            <v>15/5</v>
          </cell>
          <cell r="F903" t="str">
            <v>15/4</v>
          </cell>
          <cell r="G903" t="str">
            <v>4-3</v>
          </cell>
        </row>
        <row r="904">
          <cell r="A904" t="str">
            <v>Jefferson, Justin</v>
          </cell>
          <cell r="B904" t="str">
            <v>FL</v>
          </cell>
          <cell r="C904" t="str">
            <v>MIN</v>
          </cell>
          <cell r="D904">
            <v>36327</v>
          </cell>
          <cell r="E904" t="str">
            <v>20/1 (22)</v>
          </cell>
          <cell r="F904" t="str">
            <v>20/1(4)</v>
          </cell>
        </row>
        <row r="905">
          <cell r="A905" t="str">
            <v>Jefferson, Malik</v>
          </cell>
          <cell r="B905" t="str">
            <v>LB</v>
          </cell>
          <cell r="C905" t="str">
            <v>DAL</v>
          </cell>
          <cell r="D905">
            <v>35384</v>
          </cell>
          <cell r="E905" t="str">
            <v>18/3</v>
          </cell>
          <cell r="G905" t="str">
            <v>00-0</v>
          </cell>
        </row>
        <row r="906">
          <cell r="A906" t="str">
            <v>Jefferson, Quinton</v>
          </cell>
          <cell r="B906" t="str">
            <v>LDT</v>
          </cell>
          <cell r="C906" t="str">
            <v>NYJ</v>
          </cell>
          <cell r="D906">
            <v>34059</v>
          </cell>
          <cell r="E906" t="str">
            <v>16/5</v>
          </cell>
          <cell r="F906" t="str">
            <v>16/10</v>
          </cell>
          <cell r="G906" t="str">
            <v>0-8</v>
          </cell>
        </row>
        <row r="907">
          <cell r="A907" t="str">
            <v>Jefferson, Tony</v>
          </cell>
          <cell r="D907">
            <v>33630</v>
          </cell>
          <cell r="E907" t="str">
            <v>13/FA</v>
          </cell>
          <cell r="F907" t="str">
            <v>22/11</v>
          </cell>
        </row>
        <row r="908">
          <cell r="A908" t="str">
            <v>Jefferson, Van</v>
          </cell>
          <cell r="B908" t="str">
            <v>WR</v>
          </cell>
          <cell r="C908" t="str">
            <v>ATL</v>
          </cell>
          <cell r="D908">
            <v>35272</v>
          </cell>
          <cell r="E908" t="str">
            <v>20/2</v>
          </cell>
          <cell r="F908" t="str">
            <v>20/5</v>
          </cell>
        </row>
        <row r="909">
          <cell r="A909" t="str">
            <v>Jenkins, Elgton</v>
          </cell>
          <cell r="B909" t="str">
            <v>LG</v>
          </cell>
          <cell r="C909" t="str">
            <v>GB</v>
          </cell>
          <cell r="D909">
            <v>35059</v>
          </cell>
          <cell r="E909" t="str">
            <v>19/2</v>
          </cell>
          <cell r="F909" t="str">
            <v>19/3</v>
          </cell>
          <cell r="G909" t="str">
            <v>4-7</v>
          </cell>
        </row>
        <row r="910">
          <cell r="A910" t="str">
            <v>Jenkins, Janoris</v>
          </cell>
          <cell r="D910">
            <v>32445</v>
          </cell>
          <cell r="E910" t="str">
            <v>12/2</v>
          </cell>
          <cell r="F910" t="str">
            <v>12/1(22)</v>
          </cell>
        </row>
        <row r="911">
          <cell r="A911" t="str">
            <v>Jenkins, John</v>
          </cell>
          <cell r="B911" t="str">
            <v>LDT</v>
          </cell>
          <cell r="C911" t="str">
            <v>LAV</v>
          </cell>
          <cell r="D911">
            <v>32700</v>
          </cell>
          <cell r="E911" t="str">
            <v>13/3</v>
          </cell>
          <cell r="F911" t="str">
            <v>20/11</v>
          </cell>
          <cell r="G911" t="str">
            <v>4-3</v>
          </cell>
        </row>
        <row r="912">
          <cell r="A912" t="str">
            <v>Jenkins, Malcolm</v>
          </cell>
          <cell r="D912">
            <v>32131</v>
          </cell>
          <cell r="E912" t="str">
            <v>09/1 (14)</v>
          </cell>
          <cell r="F912" t="str">
            <v>09/1(24)</v>
          </cell>
        </row>
        <row r="913">
          <cell r="A913" t="str">
            <v>Jenkins, Rayshawn</v>
          </cell>
          <cell r="B913" t="str">
            <v>SS</v>
          </cell>
          <cell r="C913" t="str">
            <v>JAX</v>
          </cell>
          <cell r="D913">
            <v>34359</v>
          </cell>
          <cell r="E913" t="str">
            <v>17/4</v>
          </cell>
          <cell r="F913" t="str">
            <v>17/8</v>
          </cell>
          <cell r="G913" t="str">
            <v>40</v>
          </cell>
        </row>
        <row r="914">
          <cell r="A914" t="str">
            <v>Jenkins, Teven</v>
          </cell>
          <cell r="B914" t="str">
            <v>LG</v>
          </cell>
          <cell r="C914" t="str">
            <v>CHI</v>
          </cell>
          <cell r="D914">
            <v>35857</v>
          </cell>
          <cell r="E914" t="str">
            <v>21/2</v>
          </cell>
          <cell r="F914" t="str">
            <v>21/5</v>
          </cell>
          <cell r="G914" t="str">
            <v>5-5</v>
          </cell>
        </row>
        <row r="915">
          <cell r="A915" t="str">
            <v>Jennings, Anfernee</v>
          </cell>
          <cell r="B915" t="str">
            <v>ROLB</v>
          </cell>
          <cell r="C915" t="str">
            <v>NE</v>
          </cell>
          <cell r="D915">
            <v>35551</v>
          </cell>
          <cell r="E915" t="str">
            <v>20/3</v>
          </cell>
          <cell r="F915" t="str">
            <v>20/6</v>
          </cell>
          <cell r="G915" t="str">
            <v>06-4</v>
          </cell>
        </row>
        <row r="916">
          <cell r="A916" t="str">
            <v>Jennings, Jauan</v>
          </cell>
          <cell r="B916" t="str">
            <v>WR</v>
          </cell>
          <cell r="C916" t="str">
            <v>SF</v>
          </cell>
          <cell r="D916">
            <v>35621</v>
          </cell>
          <cell r="E916" t="str">
            <v>20/7</v>
          </cell>
          <cell r="F916" t="str">
            <v>21/6</v>
          </cell>
        </row>
        <row r="917">
          <cell r="A917" t="str">
            <v>Jensen, Nash</v>
          </cell>
          <cell r="B917" t="str">
            <v>RG</v>
          </cell>
          <cell r="C917" t="str">
            <v>CAR</v>
          </cell>
          <cell r="D917">
            <v>36287</v>
          </cell>
          <cell r="E917" t="str">
            <v>23/FA</v>
          </cell>
          <cell r="G917" t="str">
            <v>0-0</v>
          </cell>
        </row>
        <row r="918">
          <cell r="A918" t="str">
            <v>Jensen, Ryan</v>
          </cell>
          <cell r="D918">
            <v>33385</v>
          </cell>
          <cell r="E918" t="str">
            <v>13/6</v>
          </cell>
          <cell r="F918" t="str">
            <v>15/6</v>
          </cell>
        </row>
        <row r="919">
          <cell r="A919" t="str">
            <v>Jeudy, Jerry</v>
          </cell>
          <cell r="B919" t="str">
            <v>FL</v>
          </cell>
          <cell r="C919" t="str">
            <v>DEN</v>
          </cell>
          <cell r="D919">
            <v>36274</v>
          </cell>
          <cell r="E919" t="str">
            <v>20/1 (15)</v>
          </cell>
          <cell r="F919" t="str">
            <v>20/1(19)</v>
          </cell>
        </row>
        <row r="920">
          <cell r="A920" t="str">
            <v>Jewell, Josey</v>
          </cell>
          <cell r="B920" t="str">
            <v>LILB</v>
          </cell>
          <cell r="C920" t="str">
            <v>DEN</v>
          </cell>
          <cell r="D920">
            <v>34693</v>
          </cell>
          <cell r="E920" t="str">
            <v>18/4</v>
          </cell>
          <cell r="F920" t="str">
            <v>18/3</v>
          </cell>
          <cell r="G920" t="str">
            <v>44-7</v>
          </cell>
        </row>
        <row r="921">
          <cell r="A921" t="str">
            <v>Jobe, Josh</v>
          </cell>
          <cell r="B921" t="str">
            <v>DB</v>
          </cell>
          <cell r="C921" t="str">
            <v>PHI</v>
          </cell>
          <cell r="D921">
            <v>35894</v>
          </cell>
          <cell r="E921" t="str">
            <v>22/FA</v>
          </cell>
          <cell r="G921" t="str">
            <v>00</v>
          </cell>
        </row>
        <row r="922">
          <cell r="A922" t="str">
            <v>Johnson Jr., Anthony</v>
          </cell>
          <cell r="B922" t="str">
            <v>DB</v>
          </cell>
          <cell r="C922" t="str">
            <v>GB</v>
          </cell>
          <cell r="D922">
            <v>36496</v>
          </cell>
          <cell r="E922" t="str">
            <v>23/7</v>
          </cell>
          <cell r="G922" t="str">
            <v>00</v>
          </cell>
        </row>
        <row r="923">
          <cell r="A923" t="str">
            <v>Johnson Jr., Lonnie</v>
          </cell>
          <cell r="B923" t="str">
            <v>DB</v>
          </cell>
          <cell r="C923" t="str">
            <v>NO</v>
          </cell>
          <cell r="D923">
            <v>35007</v>
          </cell>
          <cell r="E923" t="str">
            <v>19/2</v>
          </cell>
          <cell r="F923" t="str">
            <v>19/7</v>
          </cell>
          <cell r="G923" t="str">
            <v>00</v>
          </cell>
        </row>
        <row r="924">
          <cell r="A924" t="str">
            <v>Johnson Jr., Paris</v>
          </cell>
          <cell r="B924" t="str">
            <v>RT</v>
          </cell>
          <cell r="C924" t="str">
            <v>ARI</v>
          </cell>
          <cell r="D924">
            <v>37075</v>
          </cell>
          <cell r="E924" t="str">
            <v>23/1 (6)</v>
          </cell>
          <cell r="G924" t="str">
            <v>0-4</v>
          </cell>
        </row>
        <row r="925">
          <cell r="A925" t="str">
            <v>Johnson, Antonio</v>
          </cell>
          <cell r="B925" t="str">
            <v>CB</v>
          </cell>
          <cell r="C925" t="str">
            <v>JAX</v>
          </cell>
          <cell r="D925">
            <v>37193</v>
          </cell>
          <cell r="E925" t="str">
            <v>23/5</v>
          </cell>
          <cell r="G925" t="str">
            <v>4</v>
          </cell>
        </row>
        <row r="926">
          <cell r="A926" t="str">
            <v>Johnson, Austin</v>
          </cell>
          <cell r="B926" t="str">
            <v>NT/DE</v>
          </cell>
          <cell r="C926" t="str">
            <v>LAC</v>
          </cell>
          <cell r="D926">
            <v>34462</v>
          </cell>
          <cell r="E926" t="str">
            <v>16/2</v>
          </cell>
          <cell r="F926" t="str">
            <v>22/11</v>
          </cell>
          <cell r="G926" t="str">
            <v>0-0</v>
          </cell>
        </row>
        <row r="927">
          <cell r="A927" t="str">
            <v>Johnson, Brandon</v>
          </cell>
          <cell r="B927" t="str">
            <v>WR</v>
          </cell>
          <cell r="C927" t="str">
            <v>DEN</v>
          </cell>
          <cell r="D927">
            <v>36002</v>
          </cell>
          <cell r="E927" t="str">
            <v>22/FA</v>
          </cell>
        </row>
        <row r="928">
          <cell r="A928" t="str">
            <v>Johnson, Danny</v>
          </cell>
          <cell r="B928" t="str">
            <v>DB</v>
          </cell>
          <cell r="C928" t="str">
            <v>WAS</v>
          </cell>
          <cell r="D928">
            <v>35020</v>
          </cell>
          <cell r="E928" t="str">
            <v>18/FA</v>
          </cell>
          <cell r="F928" t="str">
            <v>22/10</v>
          </cell>
          <cell r="G928" t="str">
            <v>00</v>
          </cell>
        </row>
        <row r="929">
          <cell r="A929" t="str">
            <v>Johnson, David</v>
          </cell>
          <cell r="D929">
            <v>33588</v>
          </cell>
          <cell r="E929" t="str">
            <v>15/3</v>
          </cell>
          <cell r="F929" t="str">
            <v>15/1(6)</v>
          </cell>
        </row>
        <row r="930">
          <cell r="A930" t="str">
            <v>Johnson, D'Ernest</v>
          </cell>
          <cell r="B930" t="str">
            <v>HB/KR</v>
          </cell>
          <cell r="C930" t="str">
            <v>JAX</v>
          </cell>
          <cell r="D930">
            <v>35122</v>
          </cell>
          <cell r="E930" t="str">
            <v>18/FA</v>
          </cell>
          <cell r="F930" t="str">
            <v>20/8</v>
          </cell>
          <cell r="G930" t="str">
            <v>0-0  41</v>
          </cell>
        </row>
        <row r="931">
          <cell r="A931" t="str">
            <v>Johnson, Desjuan</v>
          </cell>
          <cell r="B931" t="str">
            <v>DT/DE</v>
          </cell>
          <cell r="C931" t="str">
            <v>LAR</v>
          </cell>
          <cell r="D931">
            <v>36406</v>
          </cell>
          <cell r="E931" t="str">
            <v>23/7</v>
          </cell>
          <cell r="G931" t="str">
            <v>0-2</v>
          </cell>
        </row>
        <row r="932">
          <cell r="A932" t="str">
            <v>Johnson, Diontae</v>
          </cell>
          <cell r="B932" t="str">
            <v>FL</v>
          </cell>
          <cell r="C932" t="str">
            <v>PIT</v>
          </cell>
          <cell r="D932">
            <v>35251</v>
          </cell>
          <cell r="E932" t="str">
            <v>19/3</v>
          </cell>
          <cell r="F932" t="str">
            <v>19/2</v>
          </cell>
        </row>
        <row r="933">
          <cell r="A933" t="str">
            <v>Johnson, DJ</v>
          </cell>
          <cell r="B933" t="str">
            <v>OLB</v>
          </cell>
          <cell r="C933" t="str">
            <v>CAR</v>
          </cell>
          <cell r="D933">
            <v>36089</v>
          </cell>
          <cell r="E933" t="str">
            <v>23/3</v>
          </cell>
          <cell r="G933" t="str">
            <v>00-0</v>
          </cell>
        </row>
        <row r="934">
          <cell r="A934" t="str">
            <v>Johnson, Duke</v>
          </cell>
          <cell r="D934">
            <v>34235</v>
          </cell>
          <cell r="E934" t="str">
            <v>15/3</v>
          </cell>
          <cell r="F934" t="str">
            <v>15/3</v>
          </cell>
        </row>
        <row r="935">
          <cell r="A935" t="str">
            <v>Johnson, Eric</v>
          </cell>
          <cell r="B935" t="str">
            <v>DT</v>
          </cell>
          <cell r="C935" t="str">
            <v>IND</v>
          </cell>
          <cell r="D935">
            <v>35992</v>
          </cell>
          <cell r="E935" t="str">
            <v>22/5</v>
          </cell>
          <cell r="F935" t="str">
            <v>22/12</v>
          </cell>
          <cell r="G935" t="str">
            <v>0-3</v>
          </cell>
        </row>
        <row r="936">
          <cell r="A936" t="str">
            <v>Johnson, Fred</v>
          </cell>
          <cell r="B936" t="str">
            <v>T</v>
          </cell>
          <cell r="C936" t="str">
            <v>PHI</v>
          </cell>
          <cell r="D936">
            <v>35586</v>
          </cell>
          <cell r="E936" t="str">
            <v>19/FA</v>
          </cell>
          <cell r="G936" t="str">
            <v>0-3</v>
          </cell>
        </row>
        <row r="937">
          <cell r="A937" t="str">
            <v>Johnson, Jakob</v>
          </cell>
          <cell r="B937" t="str">
            <v>FB</v>
          </cell>
          <cell r="C937" t="str">
            <v>LAV</v>
          </cell>
          <cell r="D937">
            <v>34683</v>
          </cell>
          <cell r="E937" t="str">
            <v>18/FA</v>
          </cell>
          <cell r="F937" t="str">
            <v>20/8</v>
          </cell>
          <cell r="G937" t="str">
            <v>0-7  0</v>
          </cell>
        </row>
        <row r="938">
          <cell r="A938" t="str">
            <v>Johnson, Jaleel</v>
          </cell>
          <cell r="B938" t="str">
            <v>NT</v>
          </cell>
          <cell r="C938" t="str">
            <v>TEN</v>
          </cell>
          <cell r="D938">
            <v>34527</v>
          </cell>
          <cell r="E938" t="str">
            <v>17/4</v>
          </cell>
          <cell r="F938" t="str">
            <v>19/8</v>
          </cell>
          <cell r="G938" t="str">
            <v>0-1</v>
          </cell>
        </row>
        <row r="939">
          <cell r="A939" t="str">
            <v>Johnson, Jaylon</v>
          </cell>
          <cell r="B939" t="str">
            <v>LCB</v>
          </cell>
          <cell r="C939" t="str">
            <v>CHI</v>
          </cell>
          <cell r="D939">
            <v>36269</v>
          </cell>
          <cell r="E939" t="str">
            <v>20/2</v>
          </cell>
          <cell r="F939" t="str">
            <v>20/2</v>
          </cell>
          <cell r="G939" t="str">
            <v>6</v>
          </cell>
        </row>
        <row r="940">
          <cell r="A940" t="str">
            <v>Johnson, Jermaine</v>
          </cell>
          <cell r="B940" t="str">
            <v>RLB</v>
          </cell>
          <cell r="C940" t="str">
            <v>NYJ</v>
          </cell>
          <cell r="D940">
            <v>36167</v>
          </cell>
          <cell r="E940" t="str">
            <v>22/1 (26)</v>
          </cell>
          <cell r="F940" t="str">
            <v>22/4</v>
          </cell>
          <cell r="G940" t="str">
            <v>04-12-1*</v>
          </cell>
        </row>
        <row r="941">
          <cell r="A941" t="str">
            <v>Johnson, John</v>
          </cell>
          <cell r="B941" t="str">
            <v>FS</v>
          </cell>
          <cell r="C941" t="str">
            <v>LAR</v>
          </cell>
          <cell r="D941">
            <v>35052</v>
          </cell>
          <cell r="E941" t="str">
            <v>17/3</v>
          </cell>
          <cell r="F941" t="str">
            <v>17/2</v>
          </cell>
          <cell r="G941" t="str">
            <v>00</v>
          </cell>
        </row>
        <row r="942">
          <cell r="A942" t="str">
            <v>Johnson, Josh</v>
          </cell>
          <cell r="C942" t="str">
            <v>(retain)</v>
          </cell>
          <cell r="D942">
            <v>31547</v>
          </cell>
          <cell r="E942" t="str">
            <v>08/5</v>
          </cell>
          <cell r="F942" t="str">
            <v>21/12</v>
          </cell>
        </row>
        <row r="943">
          <cell r="A943" t="str">
            <v>Johnson, Juwan</v>
          </cell>
          <cell r="B943" t="str">
            <v>TE</v>
          </cell>
          <cell r="C943" t="str">
            <v>NO</v>
          </cell>
          <cell r="D943">
            <v>35321</v>
          </cell>
          <cell r="E943" t="str">
            <v>20/FA</v>
          </cell>
          <cell r="F943" t="str">
            <v>21/7</v>
          </cell>
          <cell r="G943" t="str">
            <v>4</v>
          </cell>
        </row>
        <row r="944">
          <cell r="A944" t="str">
            <v>Johnson, Lane</v>
          </cell>
          <cell r="B944" t="str">
            <v>RT</v>
          </cell>
          <cell r="C944" t="str">
            <v>PHI</v>
          </cell>
          <cell r="D944">
            <v>33001</v>
          </cell>
          <cell r="E944" t="str">
            <v>13/1 (4)</v>
          </cell>
          <cell r="F944" t="str">
            <v>13/2</v>
          </cell>
          <cell r="G944" t="str">
            <v>6-7</v>
          </cell>
        </row>
        <row r="945">
          <cell r="A945" t="str">
            <v>Johnson, Patrick</v>
          </cell>
          <cell r="D945">
            <v>35805</v>
          </cell>
          <cell r="E945" t="str">
            <v>21/7</v>
          </cell>
          <cell r="F945" t="str">
            <v>21/10</v>
          </cell>
        </row>
        <row r="946">
          <cell r="A946" t="str">
            <v>Johnson, Roschon</v>
          </cell>
          <cell r="B946" t="str">
            <v>HB</v>
          </cell>
          <cell r="C946" t="str">
            <v>CHI</v>
          </cell>
          <cell r="D946">
            <v>36922</v>
          </cell>
          <cell r="E946" t="str">
            <v>23/4</v>
          </cell>
          <cell r="G946" t="str">
            <v>0-4  81</v>
          </cell>
        </row>
        <row r="947">
          <cell r="A947" t="str">
            <v>Johnson, Taron</v>
          </cell>
          <cell r="B947" t="str">
            <v>CB</v>
          </cell>
          <cell r="C947" t="str">
            <v>BUF</v>
          </cell>
          <cell r="D947">
            <v>35273</v>
          </cell>
          <cell r="E947" t="str">
            <v>18/4</v>
          </cell>
          <cell r="F947" t="str">
            <v>20/11</v>
          </cell>
          <cell r="G947" t="str">
            <v>6</v>
          </cell>
        </row>
        <row r="948">
          <cell r="A948" t="str">
            <v>Johnson, Ty</v>
          </cell>
          <cell r="B948" t="str">
            <v>HB/KR</v>
          </cell>
          <cell r="C948" t="str">
            <v>BUF</v>
          </cell>
          <cell r="D948">
            <v>35690</v>
          </cell>
          <cell r="E948" t="str">
            <v>19/6</v>
          </cell>
          <cell r="F948" t="str">
            <v>19/9</v>
          </cell>
          <cell r="G948" t="str">
            <v>0-0  30</v>
          </cell>
        </row>
        <row r="949">
          <cell r="A949" t="str">
            <v>Johnson, Zion</v>
          </cell>
          <cell r="B949" t="str">
            <v>LG</v>
          </cell>
          <cell r="C949" t="str">
            <v>LAC</v>
          </cell>
          <cell r="D949">
            <v>36482</v>
          </cell>
          <cell r="E949" t="str">
            <v>22/1 (17)</v>
          </cell>
          <cell r="F949" t="str">
            <v>22/1(20)</v>
          </cell>
          <cell r="G949" t="str">
            <v>0-3</v>
          </cell>
        </row>
        <row r="950">
          <cell r="A950" t="str">
            <v>Johnston, Cameron</v>
          </cell>
          <cell r="B950" t="str">
            <v>P</v>
          </cell>
          <cell r="C950" t="str">
            <v>HOU</v>
          </cell>
          <cell r="D950">
            <v>33658</v>
          </cell>
          <cell r="E950" t="str">
            <v>17/FA</v>
          </cell>
          <cell r="F950" t="str">
            <v>18/6</v>
          </cell>
        </row>
        <row r="951">
          <cell r="A951" t="str">
            <v>Johnston, Quentin</v>
          </cell>
          <cell r="B951" t="str">
            <v>SE</v>
          </cell>
          <cell r="C951" t="str">
            <v>LAC</v>
          </cell>
          <cell r="D951">
            <v>37140</v>
          </cell>
          <cell r="E951" t="str">
            <v>23/1 (21)</v>
          </cell>
        </row>
        <row r="952">
          <cell r="A952" t="str">
            <v>Jonathan, Kingsley</v>
          </cell>
          <cell r="B952" t="str">
            <v>DE</v>
          </cell>
          <cell r="C952" t="str">
            <v>BUF</v>
          </cell>
          <cell r="D952">
            <v>35913</v>
          </cell>
          <cell r="E952" t="str">
            <v>22/FA</v>
          </cell>
          <cell r="G952" t="str">
            <v>0-0</v>
          </cell>
        </row>
        <row r="953">
          <cell r="A953" t="str">
            <v>Jones Jr., Tony</v>
          </cell>
          <cell r="D953">
            <v>35758</v>
          </cell>
          <cell r="E953" t="str">
            <v>20/FA</v>
          </cell>
          <cell r="F953" t="str">
            <v>21/10</v>
          </cell>
        </row>
        <row r="954">
          <cell r="A954" t="str">
            <v>Jones Jr., Velus</v>
          </cell>
          <cell r="B954" t="str">
            <v>LK</v>
          </cell>
          <cell r="C954" t="str">
            <v>CHI</v>
          </cell>
          <cell r="D954">
            <v>35561</v>
          </cell>
          <cell r="E954" t="str">
            <v>22/3</v>
          </cell>
          <cell r="F954" t="str">
            <v>22/9</v>
          </cell>
        </row>
        <row r="955">
          <cell r="A955" t="str">
            <v>Jones, Aaron</v>
          </cell>
          <cell r="B955" t="str">
            <v>HB</v>
          </cell>
          <cell r="C955" t="str">
            <v>GB</v>
          </cell>
          <cell r="D955">
            <v>34670</v>
          </cell>
          <cell r="E955" t="str">
            <v>17/5</v>
          </cell>
          <cell r="F955" t="str">
            <v>17/3</v>
          </cell>
          <cell r="G955" t="str">
            <v>0-3  142</v>
          </cell>
        </row>
        <row r="956">
          <cell r="A956" t="str">
            <v>Jones, Andre</v>
          </cell>
          <cell r="B956" t="str">
            <v>DE</v>
          </cell>
          <cell r="C956" t="str">
            <v>WAS</v>
          </cell>
          <cell r="D956">
            <v>36093</v>
          </cell>
          <cell r="E956" t="str">
            <v>23/7</v>
          </cell>
          <cell r="G956" t="str">
            <v>0-0</v>
          </cell>
        </row>
        <row r="957">
          <cell r="A957" t="str">
            <v>Jones, Ben</v>
          </cell>
          <cell r="D957">
            <v>32691</v>
          </cell>
          <cell r="E957" t="str">
            <v>12/4</v>
          </cell>
          <cell r="F957" t="str">
            <v>12/5</v>
          </cell>
        </row>
        <row r="958">
          <cell r="A958" t="str">
            <v>Jones, Benito</v>
          </cell>
          <cell r="B958" t="str">
            <v>LDT</v>
          </cell>
          <cell r="C958" t="str">
            <v>DET</v>
          </cell>
          <cell r="D958">
            <v>35761</v>
          </cell>
          <cell r="E958" t="str">
            <v>20/FA</v>
          </cell>
          <cell r="F958" t="str">
            <v>22/9</v>
          </cell>
          <cell r="G958" t="str">
            <v>0-2</v>
          </cell>
        </row>
        <row r="959">
          <cell r="A959" t="str">
            <v>Jones, Brandon</v>
          </cell>
          <cell r="B959" t="str">
            <v>S</v>
          </cell>
          <cell r="C959" t="str">
            <v>MIA</v>
          </cell>
          <cell r="D959">
            <v>35887</v>
          </cell>
          <cell r="E959" t="str">
            <v>20/3</v>
          </cell>
          <cell r="F959" t="str">
            <v>20/7</v>
          </cell>
          <cell r="G959" t="str">
            <v>40</v>
          </cell>
        </row>
        <row r="960">
          <cell r="A960" t="str">
            <v>Jones, Braxton</v>
          </cell>
          <cell r="B960" t="str">
            <v>LT</v>
          </cell>
          <cell r="C960" t="str">
            <v>CHI</v>
          </cell>
          <cell r="D960">
            <v>36246</v>
          </cell>
          <cell r="E960" t="str">
            <v>22/5</v>
          </cell>
          <cell r="F960" t="str">
            <v>22/3</v>
          </cell>
          <cell r="G960" t="str">
            <v>4-7</v>
          </cell>
        </row>
        <row r="961">
          <cell r="A961" t="str">
            <v>Jones, Broderick</v>
          </cell>
          <cell r="B961" t="str">
            <v>RT</v>
          </cell>
          <cell r="C961" t="str">
            <v>PIT</v>
          </cell>
          <cell r="D961">
            <v>37027</v>
          </cell>
          <cell r="E961" t="str">
            <v>23/1 (14)</v>
          </cell>
          <cell r="G961" t="str">
            <v>4-4</v>
          </cell>
        </row>
        <row r="962">
          <cell r="A962" t="str">
            <v>Jones, Byron</v>
          </cell>
          <cell r="D962">
            <v>33873</v>
          </cell>
          <cell r="E962" t="str">
            <v>15/1 (27)</v>
          </cell>
          <cell r="F962" t="str">
            <v>15/1(21)</v>
          </cell>
        </row>
        <row r="963">
          <cell r="A963" t="str">
            <v>Jones, Cam</v>
          </cell>
          <cell r="B963" t="str">
            <v>LB</v>
          </cell>
          <cell r="C963" t="str">
            <v>KC</v>
          </cell>
          <cell r="D963">
            <v>36454</v>
          </cell>
          <cell r="E963" t="str">
            <v>23/FA</v>
          </cell>
          <cell r="G963" t="str">
            <v>00-0</v>
          </cell>
        </row>
        <row r="964">
          <cell r="A964" t="str">
            <v>Jones, Chandler</v>
          </cell>
          <cell r="D964">
            <v>32931</v>
          </cell>
          <cell r="E964" t="str">
            <v>12/1 (21)</v>
          </cell>
          <cell r="F964" t="str">
            <v>12/2</v>
          </cell>
        </row>
        <row r="965">
          <cell r="A965" t="str">
            <v>Jones, Charlie</v>
          </cell>
          <cell r="B965" t="str">
            <v>PR</v>
          </cell>
          <cell r="C965" t="str">
            <v>CIN</v>
          </cell>
          <cell r="D965">
            <v>36097</v>
          </cell>
          <cell r="E965" t="str">
            <v>23/4</v>
          </cell>
        </row>
        <row r="966">
          <cell r="A966" t="str">
            <v>Jones, Chris</v>
          </cell>
          <cell r="B966" t="str">
            <v>LDT</v>
          </cell>
          <cell r="C966" t="str">
            <v>KC</v>
          </cell>
          <cell r="D966">
            <v>34518</v>
          </cell>
          <cell r="E966" t="str">
            <v>16/2</v>
          </cell>
          <cell r="F966" t="str">
            <v>16/1(23)</v>
          </cell>
          <cell r="G966" t="str">
            <v>6-12-1*</v>
          </cell>
        </row>
        <row r="967">
          <cell r="A967" t="str">
            <v>Jones, D.J.</v>
          </cell>
          <cell r="B967" t="str">
            <v>RE</v>
          </cell>
          <cell r="C967" t="str">
            <v>DEN</v>
          </cell>
          <cell r="D967">
            <v>34718</v>
          </cell>
          <cell r="E967" t="str">
            <v>17/6</v>
          </cell>
          <cell r="F967" t="str">
            <v>18/12</v>
          </cell>
          <cell r="G967" t="str">
            <v>0-3</v>
          </cell>
        </row>
        <row r="968">
          <cell r="A968" t="str">
            <v>Jones, Daniel</v>
          </cell>
          <cell r="B968" t="str">
            <v>QB</v>
          </cell>
          <cell r="C968" t="str">
            <v>NYG</v>
          </cell>
          <cell r="D968">
            <v>35577</v>
          </cell>
          <cell r="E968" t="str">
            <v>19/1 (6)</v>
          </cell>
          <cell r="F968" t="str">
            <v>19/1(3)</v>
          </cell>
        </row>
        <row r="969">
          <cell r="A969" t="str">
            <v>Jones, DaQuan</v>
          </cell>
          <cell r="B969" t="str">
            <v>RDT</v>
          </cell>
          <cell r="C969" t="str">
            <v>BUF</v>
          </cell>
          <cell r="D969">
            <v>33589</v>
          </cell>
          <cell r="E969" t="str">
            <v>14/4</v>
          </cell>
          <cell r="F969" t="str">
            <v>14/5</v>
          </cell>
          <cell r="G969" t="str">
            <v>5-4</v>
          </cell>
        </row>
        <row r="970">
          <cell r="A970" t="str">
            <v>Jones, Dawand</v>
          </cell>
          <cell r="B970" t="str">
            <v>RT/G</v>
          </cell>
          <cell r="C970" t="str">
            <v>CLE</v>
          </cell>
          <cell r="D970">
            <v>37109</v>
          </cell>
          <cell r="E970" t="str">
            <v>23/4</v>
          </cell>
          <cell r="G970" t="str">
            <v>4-5/0-5</v>
          </cell>
        </row>
        <row r="971">
          <cell r="A971" t="str">
            <v>Jones, Deion</v>
          </cell>
          <cell r="B971" t="str">
            <v>LB</v>
          </cell>
          <cell r="C971" t="str">
            <v>CAR</v>
          </cell>
          <cell r="D971">
            <v>34642</v>
          </cell>
          <cell r="E971" t="str">
            <v>16/2</v>
          </cell>
          <cell r="F971" t="str">
            <v>16/1(19)</v>
          </cell>
          <cell r="G971" t="str">
            <v>40-5</v>
          </cell>
        </row>
        <row r="972">
          <cell r="A972" t="str">
            <v>Jones, Dre'Mont</v>
          </cell>
          <cell r="B972" t="str">
            <v>RE</v>
          </cell>
          <cell r="C972" t="str">
            <v>SEA</v>
          </cell>
          <cell r="D972">
            <v>35435</v>
          </cell>
          <cell r="E972" t="str">
            <v>19/3</v>
          </cell>
          <cell r="F972" t="str">
            <v>19/4</v>
          </cell>
          <cell r="G972" t="str">
            <v>0-5</v>
          </cell>
        </row>
        <row r="973">
          <cell r="A973" t="str">
            <v>Jones, Ernest</v>
          </cell>
          <cell r="B973" t="str">
            <v>LILB</v>
          </cell>
          <cell r="C973" t="str">
            <v>LAR</v>
          </cell>
          <cell r="D973">
            <v>36486</v>
          </cell>
          <cell r="E973" t="str">
            <v>21/3</v>
          </cell>
          <cell r="F973" t="str">
            <v>21/3</v>
          </cell>
          <cell r="G973" t="str">
            <v>46-6</v>
          </cell>
        </row>
        <row r="974">
          <cell r="A974" t="str">
            <v>Jones, Jack</v>
          </cell>
          <cell r="B974" t="str">
            <v>CB</v>
          </cell>
          <cell r="C974" t="str">
            <v>LAV</v>
          </cell>
          <cell r="D974">
            <v>35784</v>
          </cell>
          <cell r="E974" t="str">
            <v>22/4</v>
          </cell>
          <cell r="F974" t="str">
            <v>22/4</v>
          </cell>
          <cell r="G974" t="str">
            <v>4</v>
          </cell>
        </row>
        <row r="975">
          <cell r="A975" t="str">
            <v>Jones, Jamarco</v>
          </cell>
          <cell r="D975">
            <v>35220</v>
          </cell>
          <cell r="E975" t="str">
            <v>18/5</v>
          </cell>
          <cell r="F975" t="str">
            <v>19/12</v>
          </cell>
        </row>
        <row r="976">
          <cell r="A976" t="str">
            <v>Jones, Jaylon V.</v>
          </cell>
          <cell r="B976" t="str">
            <v>RCB</v>
          </cell>
          <cell r="C976" t="str">
            <v>IND</v>
          </cell>
          <cell r="D976">
            <v>37349</v>
          </cell>
          <cell r="E976" t="str">
            <v>23/7</v>
          </cell>
          <cell r="G976" t="str">
            <v>4</v>
          </cell>
        </row>
        <row r="977">
          <cell r="A977" t="str">
            <v>Jones, Jaylon</v>
          </cell>
          <cell r="B977" t="str">
            <v>DB</v>
          </cell>
          <cell r="C977" t="str">
            <v>CHI</v>
          </cell>
          <cell r="D977">
            <v>35717</v>
          </cell>
          <cell r="E977" t="str">
            <v>22/FA</v>
          </cell>
          <cell r="G977" t="str">
            <v>04</v>
          </cell>
        </row>
        <row r="978">
          <cell r="A978" t="str">
            <v>Jones, Jonathan</v>
          </cell>
          <cell r="B978" t="str">
            <v>RCB</v>
          </cell>
          <cell r="C978" t="str">
            <v>NE</v>
          </cell>
          <cell r="D978">
            <v>34232</v>
          </cell>
          <cell r="E978" t="str">
            <v>16/FA</v>
          </cell>
          <cell r="F978" t="str">
            <v>17/11</v>
          </cell>
          <cell r="G978" t="str">
            <v>5</v>
          </cell>
        </row>
        <row r="979">
          <cell r="A979" t="str">
            <v>Jones, Joshua</v>
          </cell>
          <cell r="B979" t="str">
            <v>G/T</v>
          </cell>
          <cell r="C979" t="str">
            <v>HOU</v>
          </cell>
          <cell r="D979">
            <v>35603</v>
          </cell>
          <cell r="E979" t="str">
            <v>20/3</v>
          </cell>
          <cell r="F979" t="str">
            <v>20/5</v>
          </cell>
          <cell r="G979" t="str">
            <v>0-0</v>
          </cell>
        </row>
        <row r="980">
          <cell r="A980" t="str">
            <v>Jones, Julio</v>
          </cell>
          <cell r="B980" t="str">
            <v>WR</v>
          </cell>
          <cell r="C980" t="str">
            <v>PHI</v>
          </cell>
          <cell r="D980">
            <v>32547</v>
          </cell>
          <cell r="E980" t="str">
            <v>11/1 (6)</v>
          </cell>
          <cell r="F980" t="str">
            <v>11/1(17)</v>
          </cell>
        </row>
        <row r="981">
          <cell r="A981" t="str">
            <v>Jones, Justin</v>
          </cell>
          <cell r="B981" t="str">
            <v>LDT</v>
          </cell>
          <cell r="C981" t="str">
            <v>CHI</v>
          </cell>
          <cell r="D981">
            <v>35305</v>
          </cell>
          <cell r="E981" t="str">
            <v>18/3</v>
          </cell>
          <cell r="F981" t="str">
            <v>18/6</v>
          </cell>
          <cell r="G981" t="str">
            <v>0-5</v>
          </cell>
        </row>
        <row r="982">
          <cell r="A982" t="str">
            <v>Jones, Mac</v>
          </cell>
          <cell r="B982" t="str">
            <v>QB</v>
          </cell>
          <cell r="C982" t="str">
            <v>NE</v>
          </cell>
          <cell r="D982">
            <v>36043</v>
          </cell>
          <cell r="E982" t="str">
            <v>21/1 (15)</v>
          </cell>
          <cell r="F982" t="str">
            <v>21/1(4)</v>
          </cell>
        </row>
        <row r="983">
          <cell r="A983" t="str">
            <v>Jones, Marcus</v>
          </cell>
          <cell r="D983">
            <v>36090</v>
          </cell>
          <cell r="E983" t="str">
            <v>22/3</v>
          </cell>
          <cell r="F983" t="str">
            <v>22/3</v>
          </cell>
        </row>
        <row r="984">
          <cell r="A984" t="str">
            <v>Jones, Marvin</v>
          </cell>
          <cell r="D984">
            <v>32944</v>
          </cell>
          <cell r="E984" t="str">
            <v>12/5</v>
          </cell>
          <cell r="F984" t="str">
            <v>12/9</v>
          </cell>
        </row>
        <row r="985">
          <cell r="A985" t="str">
            <v>Jones, Naquan</v>
          </cell>
          <cell r="B985" t="str">
            <v>DT</v>
          </cell>
          <cell r="C985" t="str">
            <v>TEN</v>
          </cell>
          <cell r="D985">
            <v>35831</v>
          </cell>
          <cell r="E985" t="str">
            <v>21/FA</v>
          </cell>
          <cell r="F985" t="str">
            <v>21/10</v>
          </cell>
          <cell r="G985" t="str">
            <v>0-0</v>
          </cell>
        </row>
        <row r="986">
          <cell r="A986" t="str">
            <v>Jones, Patrick</v>
          </cell>
          <cell r="B986" t="str">
            <v>LB</v>
          </cell>
          <cell r="C986" t="str">
            <v>MIN</v>
          </cell>
          <cell r="D986">
            <v>36067</v>
          </cell>
          <cell r="E986" t="str">
            <v>21/3</v>
          </cell>
          <cell r="F986" t="str">
            <v>21/10</v>
          </cell>
          <cell r="G986" t="str">
            <v>00-3</v>
          </cell>
        </row>
        <row r="987">
          <cell r="A987" t="str">
            <v>Jones, Robert</v>
          </cell>
          <cell r="B987" t="str">
            <v>G</v>
          </cell>
          <cell r="C987" t="str">
            <v>MIA</v>
          </cell>
          <cell r="D987">
            <v>36188</v>
          </cell>
          <cell r="E987" t="str">
            <v>21/FA</v>
          </cell>
          <cell r="G987" t="str">
            <v>0-0</v>
          </cell>
        </row>
        <row r="988">
          <cell r="A988" t="str">
            <v>Jones, Ronald</v>
          </cell>
          <cell r="D988">
            <v>35645</v>
          </cell>
          <cell r="E988" t="str">
            <v>18/2</v>
          </cell>
          <cell r="F988" t="str">
            <v>18/6</v>
          </cell>
        </row>
        <row r="989">
          <cell r="A989" t="str">
            <v>Jones, Sidney</v>
          </cell>
          <cell r="D989">
            <v>35206</v>
          </cell>
          <cell r="E989" t="str">
            <v>17/2</v>
          </cell>
          <cell r="F989" t="str">
            <v>18/5</v>
          </cell>
        </row>
        <row r="990">
          <cell r="A990" t="str">
            <v>Jones, Travis</v>
          </cell>
          <cell r="B990" t="str">
            <v>DT</v>
          </cell>
          <cell r="C990" t="str">
            <v>BAL</v>
          </cell>
          <cell r="D990">
            <v>36448</v>
          </cell>
          <cell r="E990" t="str">
            <v>22/3</v>
          </cell>
          <cell r="F990" t="str">
            <v>22/5</v>
          </cell>
          <cell r="G990" t="str">
            <v>4-2</v>
          </cell>
        </row>
        <row r="991">
          <cell r="A991" t="str">
            <v>Jones, Zay</v>
          </cell>
          <cell r="B991" t="str">
            <v>WR</v>
          </cell>
          <cell r="C991" t="str">
            <v>JAX</v>
          </cell>
          <cell r="D991">
            <v>34788</v>
          </cell>
          <cell r="E991" t="str">
            <v>17/2</v>
          </cell>
          <cell r="F991" t="str">
            <v>17/6</v>
          </cell>
        </row>
        <row r="992">
          <cell r="A992" t="str">
            <v>Jordan, Brevin</v>
          </cell>
          <cell r="B992" t="str">
            <v>TE/BB</v>
          </cell>
          <cell r="C992" t="str">
            <v>HOU</v>
          </cell>
          <cell r="D992">
            <v>36723</v>
          </cell>
          <cell r="E992" t="str">
            <v>21/5</v>
          </cell>
          <cell r="F992" t="str">
            <v>21/4</v>
          </cell>
          <cell r="G992" t="str">
            <v>4/0-0</v>
          </cell>
        </row>
        <row r="993">
          <cell r="A993" t="str">
            <v>Jordan, Cameron</v>
          </cell>
          <cell r="B993" t="str">
            <v>LE</v>
          </cell>
          <cell r="C993" t="str">
            <v>NO</v>
          </cell>
          <cell r="D993">
            <v>32699</v>
          </cell>
          <cell r="E993" t="str">
            <v>11/1 (24)</v>
          </cell>
          <cell r="F993" t="str">
            <v>11/2</v>
          </cell>
          <cell r="G993" t="str">
            <v>5-3</v>
          </cell>
        </row>
        <row r="994">
          <cell r="A994" t="str">
            <v>Jordan, Michael</v>
          </cell>
          <cell r="D994">
            <v>35820</v>
          </cell>
          <cell r="E994" t="str">
            <v>19/4</v>
          </cell>
          <cell r="F994" t="str">
            <v>21/11</v>
          </cell>
        </row>
        <row r="995">
          <cell r="A995" t="str">
            <v>Joseph, Greg</v>
          </cell>
          <cell r="B995" t="str">
            <v>K</v>
          </cell>
          <cell r="C995" t="str">
            <v>MIN</v>
          </cell>
          <cell r="D995">
            <v>34550</v>
          </cell>
          <cell r="E995" t="str">
            <v>18/FA</v>
          </cell>
          <cell r="F995" t="str">
            <v>21/11</v>
          </cell>
        </row>
        <row r="996">
          <cell r="A996" t="str">
            <v>Joseph, Kelvin</v>
          </cell>
          <cell r="D996">
            <v>36475</v>
          </cell>
          <cell r="E996" t="str">
            <v>21/2</v>
          </cell>
          <cell r="F996" t="str">
            <v>21/7</v>
          </cell>
        </row>
        <row r="997">
          <cell r="A997" t="str">
            <v>Joseph, Kerby</v>
          </cell>
          <cell r="B997" t="str">
            <v>FS</v>
          </cell>
          <cell r="C997" t="str">
            <v>DET</v>
          </cell>
          <cell r="D997">
            <v>36844</v>
          </cell>
          <cell r="E997" t="str">
            <v>22/3</v>
          </cell>
          <cell r="F997" t="str">
            <v>22/3</v>
          </cell>
          <cell r="G997" t="str">
            <v>04</v>
          </cell>
        </row>
        <row r="998">
          <cell r="A998" t="str">
            <v>Joseph, Linval</v>
          </cell>
          <cell r="B998" t="str">
            <v>DT</v>
          </cell>
          <cell r="C998" t="str">
            <v>BUF</v>
          </cell>
          <cell r="D998">
            <v>32426</v>
          </cell>
          <cell r="E998" t="str">
            <v>10/2</v>
          </cell>
          <cell r="F998" t="str">
            <v>10/3</v>
          </cell>
          <cell r="G998" t="str">
            <v>0-3</v>
          </cell>
        </row>
        <row r="999">
          <cell r="A999" t="str">
            <v>Joseph-Day, Sebastian</v>
          </cell>
          <cell r="B999" t="str">
            <v>DT</v>
          </cell>
          <cell r="C999" t="str">
            <v>SF</v>
          </cell>
          <cell r="D999">
            <v>34779</v>
          </cell>
          <cell r="E999" t="str">
            <v>18/6</v>
          </cell>
          <cell r="F999" t="str">
            <v>19/5</v>
          </cell>
          <cell r="G999" t="str">
            <v>0-4</v>
          </cell>
        </row>
        <row r="1000">
          <cell r="A1000" t="str">
            <v>Judon, Matthew</v>
          </cell>
          <cell r="B1000" t="str">
            <v>OLB</v>
          </cell>
          <cell r="C1000" t="str">
            <v>NE</v>
          </cell>
          <cell r="D1000">
            <v>33831</v>
          </cell>
          <cell r="E1000" t="str">
            <v>16/5</v>
          </cell>
          <cell r="F1000" t="str">
            <v>16/6</v>
          </cell>
          <cell r="G1000" t="str">
            <v>00-6</v>
          </cell>
        </row>
        <row r="1001">
          <cell r="A1001" t="str">
            <v>Junior, Gregory</v>
          </cell>
          <cell r="B1001" t="str">
            <v>DB</v>
          </cell>
          <cell r="C1001" t="str">
            <v>JAX</v>
          </cell>
          <cell r="D1001">
            <v>36332</v>
          </cell>
          <cell r="E1001" t="str">
            <v>22/6</v>
          </cell>
          <cell r="G1001" t="str">
            <v>00</v>
          </cell>
        </row>
        <row r="1002">
          <cell r="A1002" t="str">
            <v>Jurgens, Cam</v>
          </cell>
          <cell r="B1002" t="str">
            <v>RG/C</v>
          </cell>
          <cell r="C1002" t="str">
            <v>PHI</v>
          </cell>
          <cell r="D1002">
            <v>36393</v>
          </cell>
          <cell r="E1002" t="str">
            <v>22/2</v>
          </cell>
          <cell r="F1002" t="str">
            <v>22/3</v>
          </cell>
          <cell r="G1002" t="str">
            <v>4-0/0-0</v>
          </cell>
        </row>
        <row r="1003">
          <cell r="A1003" t="str">
            <v>Juszczyk, Kyle</v>
          </cell>
          <cell r="B1003" t="str">
            <v>FB</v>
          </cell>
          <cell r="C1003" t="str">
            <v>SF</v>
          </cell>
          <cell r="D1003">
            <v>33351</v>
          </cell>
          <cell r="E1003" t="str">
            <v>13/4</v>
          </cell>
          <cell r="F1003" t="str">
            <v>14/5</v>
          </cell>
          <cell r="G1003" t="str">
            <v>5-5  5</v>
          </cell>
        </row>
        <row r="1004">
          <cell r="A1004" t="str">
            <v>Kalu, Joshua</v>
          </cell>
          <cell r="D1004">
            <v>34939</v>
          </cell>
          <cell r="E1004" t="str">
            <v>18/FA</v>
          </cell>
          <cell r="F1004" t="str">
            <v>22/9</v>
          </cell>
        </row>
        <row r="1005">
          <cell r="A1005" t="str">
            <v>Kamara, Alvin</v>
          </cell>
          <cell r="B1005" t="str">
            <v>HB</v>
          </cell>
          <cell r="C1005" t="str">
            <v>NO</v>
          </cell>
          <cell r="D1005">
            <v>34905</v>
          </cell>
          <cell r="E1005" t="str">
            <v>17/3</v>
          </cell>
          <cell r="F1005" t="str">
            <v>17/1(3)</v>
          </cell>
          <cell r="G1005" t="str">
            <v>0-3  180</v>
          </cell>
        </row>
        <row r="1006">
          <cell r="A1006" t="str">
            <v>Kancey, Calijah</v>
          </cell>
          <cell r="B1006" t="str">
            <v>LE</v>
          </cell>
          <cell r="C1006" t="str">
            <v>TB</v>
          </cell>
          <cell r="D1006">
            <v>36951</v>
          </cell>
          <cell r="E1006" t="str">
            <v>23/1 (19)</v>
          </cell>
          <cell r="G1006" t="str">
            <v>0-4</v>
          </cell>
        </row>
        <row r="1007">
          <cell r="A1007" t="str">
            <v>Karlaftis, George</v>
          </cell>
          <cell r="B1007" t="str">
            <v>LE</v>
          </cell>
          <cell r="C1007" t="str">
            <v>KC</v>
          </cell>
          <cell r="D1007">
            <v>36984</v>
          </cell>
          <cell r="E1007" t="str">
            <v>22/1 (30)</v>
          </cell>
          <cell r="F1007" t="str">
            <v>22/2</v>
          </cell>
          <cell r="G1007" t="str">
            <v>4-12-1*</v>
          </cell>
        </row>
        <row r="1008">
          <cell r="A1008" t="str">
            <v>Karras, Ted</v>
          </cell>
          <cell r="B1008" t="str">
            <v>C</v>
          </cell>
          <cell r="C1008" t="str">
            <v>CIN</v>
          </cell>
          <cell r="D1008">
            <v>34043</v>
          </cell>
          <cell r="E1008" t="str">
            <v>16/6</v>
          </cell>
          <cell r="F1008" t="str">
            <v>16/10</v>
          </cell>
          <cell r="G1008" t="str">
            <v>5-7</v>
          </cell>
        </row>
        <row r="1009">
          <cell r="A1009" t="str">
            <v>Kazee, Damontae</v>
          </cell>
          <cell r="B1009" t="str">
            <v>SS</v>
          </cell>
          <cell r="C1009" t="str">
            <v>PIT</v>
          </cell>
          <cell r="D1009">
            <v>34125</v>
          </cell>
          <cell r="E1009" t="str">
            <v>17/5</v>
          </cell>
          <cell r="F1009" t="str">
            <v>17/7</v>
          </cell>
          <cell r="G1009" t="str">
            <v>40</v>
          </cell>
        </row>
        <row r="1010">
          <cell r="A1010" t="str">
            <v>Kearse, Jayron</v>
          </cell>
          <cell r="B1010" t="str">
            <v>LLB/S</v>
          </cell>
          <cell r="C1010" t="str">
            <v>DAL</v>
          </cell>
          <cell r="D1010">
            <v>34376</v>
          </cell>
          <cell r="E1010" t="str">
            <v>16/7</v>
          </cell>
          <cell r="F1010" t="str">
            <v>18/10</v>
          </cell>
          <cell r="G1010" t="str">
            <v>40-4/40</v>
          </cell>
        </row>
        <row r="1011">
          <cell r="A1011" t="str">
            <v>Keenum, Case</v>
          </cell>
          <cell r="B1011" t="str">
            <v>QB</v>
          </cell>
          <cell r="C1011" t="str">
            <v>HOU</v>
          </cell>
          <cell r="D1011">
            <v>32190</v>
          </cell>
          <cell r="E1011" t="str">
            <v>12/FA</v>
          </cell>
          <cell r="F1011" t="str">
            <v>17/1(23)</v>
          </cell>
          <cell r="G1011" t="str">
            <v>53 attempts</v>
          </cell>
        </row>
        <row r="1012">
          <cell r="A1012" t="str">
            <v>Kelce, Jason</v>
          </cell>
          <cell r="B1012" t="str">
            <v>C</v>
          </cell>
          <cell r="C1012" t="str">
            <v>PHI</v>
          </cell>
          <cell r="D1012">
            <v>32086</v>
          </cell>
          <cell r="E1012" t="str">
            <v>11/6</v>
          </cell>
          <cell r="F1012" t="str">
            <v>11/3</v>
          </cell>
          <cell r="G1012" t="str">
            <v>6-5</v>
          </cell>
        </row>
        <row r="1013">
          <cell r="A1013" t="str">
            <v>Kelce, Travis</v>
          </cell>
          <cell r="B1013" t="str">
            <v>TE</v>
          </cell>
          <cell r="C1013" t="str">
            <v>KC</v>
          </cell>
          <cell r="D1013">
            <v>32786</v>
          </cell>
          <cell r="E1013" t="str">
            <v>13/3</v>
          </cell>
          <cell r="F1013" t="str">
            <v>14/1(9)</v>
          </cell>
          <cell r="G1013" t="str">
            <v>5</v>
          </cell>
        </row>
        <row r="1014">
          <cell r="A1014" t="str">
            <v>Kelley, Joshua</v>
          </cell>
          <cell r="B1014" t="str">
            <v>HB</v>
          </cell>
          <cell r="C1014" t="str">
            <v>LAC</v>
          </cell>
          <cell r="D1014">
            <v>35754</v>
          </cell>
          <cell r="E1014" t="str">
            <v>20/4</v>
          </cell>
          <cell r="F1014" t="str">
            <v>20/6</v>
          </cell>
          <cell r="G1014" t="str">
            <v>0-0  107</v>
          </cell>
        </row>
        <row r="1015">
          <cell r="A1015" t="str">
            <v>Kelly, Dennis</v>
          </cell>
          <cell r="D1015">
            <v>32889</v>
          </cell>
          <cell r="E1015" t="str">
            <v>12/5</v>
          </cell>
          <cell r="F1015" t="str">
            <v>12/11</v>
          </cell>
        </row>
        <row r="1016">
          <cell r="A1016" t="str">
            <v>Kelly, Ryan</v>
          </cell>
          <cell r="B1016" t="str">
            <v>C</v>
          </cell>
          <cell r="C1016" t="str">
            <v>IND</v>
          </cell>
          <cell r="D1016">
            <v>34119</v>
          </cell>
          <cell r="E1016" t="str">
            <v>16/1 (18)</v>
          </cell>
          <cell r="F1016" t="str">
            <v>16/2</v>
          </cell>
          <cell r="G1016" t="str">
            <v>5-7</v>
          </cell>
        </row>
        <row r="1017">
          <cell r="A1017" t="str">
            <v>Kendrick, Derion</v>
          </cell>
          <cell r="B1017" t="str">
            <v>RCB</v>
          </cell>
          <cell r="C1017" t="str">
            <v>LAR</v>
          </cell>
          <cell r="D1017">
            <v>36762</v>
          </cell>
          <cell r="E1017" t="str">
            <v>22/6</v>
          </cell>
          <cell r="F1017" t="str">
            <v>22/7</v>
          </cell>
          <cell r="G1017" t="str">
            <v>0</v>
          </cell>
        </row>
        <row r="1018">
          <cell r="A1018" t="str">
            <v>Kendricks, Eric</v>
          </cell>
          <cell r="B1018" t="str">
            <v>LILB</v>
          </cell>
          <cell r="C1018" t="str">
            <v>LAC</v>
          </cell>
          <cell r="D1018">
            <v>33663</v>
          </cell>
          <cell r="E1018" t="str">
            <v>15/2</v>
          </cell>
          <cell r="F1018" t="str">
            <v>15/1(19)</v>
          </cell>
          <cell r="G1018" t="str">
            <v>44-5</v>
          </cell>
        </row>
        <row r="1019">
          <cell r="A1019" t="str">
            <v>Key, Arden</v>
          </cell>
          <cell r="B1019" t="str">
            <v>ROLB</v>
          </cell>
          <cell r="C1019" t="str">
            <v>TEN</v>
          </cell>
          <cell r="D1019">
            <v>35188</v>
          </cell>
          <cell r="E1019" t="str">
            <v>18/3</v>
          </cell>
          <cell r="F1019" t="str">
            <v>18/6</v>
          </cell>
          <cell r="G1019" t="str">
            <v>00-8</v>
          </cell>
        </row>
        <row r="1020">
          <cell r="A1020" t="str">
            <v>Kieft, Ko</v>
          </cell>
          <cell r="B1020" t="str">
            <v>TE/BB</v>
          </cell>
          <cell r="C1020" t="str">
            <v>TB</v>
          </cell>
          <cell r="D1020">
            <v>35815</v>
          </cell>
          <cell r="E1020" t="str">
            <v>22/6</v>
          </cell>
          <cell r="F1020" t="str">
            <v>22/11</v>
          </cell>
          <cell r="G1020" t="str">
            <v>5/0-0</v>
          </cell>
        </row>
        <row r="1021">
          <cell r="A1021" t="str">
            <v>Kincaid, Dalton</v>
          </cell>
          <cell r="B1021" t="str">
            <v>TE</v>
          </cell>
          <cell r="C1021" t="str">
            <v>BUF</v>
          </cell>
          <cell r="D1021">
            <v>36451</v>
          </cell>
          <cell r="E1021" t="str">
            <v>23/1 (25)</v>
          </cell>
          <cell r="G1021" t="str">
            <v>0</v>
          </cell>
        </row>
        <row r="1022">
          <cell r="A1022" t="str">
            <v>Kindley, Solomon</v>
          </cell>
          <cell r="D1022">
            <v>35614</v>
          </cell>
          <cell r="E1022" t="str">
            <v>20/4</v>
          </cell>
          <cell r="F1022" t="str">
            <v>20/7</v>
          </cell>
        </row>
        <row r="1023">
          <cell r="A1023" t="str">
            <v>King, Desmond</v>
          </cell>
          <cell r="B1023" t="str">
            <v>CB/PR</v>
          </cell>
          <cell r="C1023" t="str">
            <v>HOU</v>
          </cell>
          <cell r="D1023">
            <v>34682</v>
          </cell>
          <cell r="E1023" t="str">
            <v>17/5</v>
          </cell>
          <cell r="F1023" t="str">
            <v>17/2</v>
          </cell>
          <cell r="G1023" t="str">
            <v>4</v>
          </cell>
        </row>
        <row r="1024">
          <cell r="A1024" t="str">
            <v>Kinlaw, Javon</v>
          </cell>
          <cell r="B1024" t="str">
            <v>DT</v>
          </cell>
          <cell r="C1024" t="str">
            <v>SF</v>
          </cell>
          <cell r="D1024">
            <v>35706</v>
          </cell>
          <cell r="E1024" t="str">
            <v>20/1 (14)</v>
          </cell>
          <cell r="F1024" t="str">
            <v>20/3</v>
          </cell>
          <cell r="G1024" t="str">
            <v>0-5</v>
          </cell>
        </row>
        <row r="1025">
          <cell r="A1025" t="str">
            <v>Kinsey, Mason</v>
          </cell>
          <cell r="B1025" t="str">
            <v>PR</v>
          </cell>
          <cell r="C1025" t="str">
            <v>TEN</v>
          </cell>
          <cell r="D1025">
            <v>36036</v>
          </cell>
          <cell r="E1025" t="str">
            <v>20/FA</v>
          </cell>
        </row>
        <row r="1026">
          <cell r="A1026" t="str">
            <v>Kirk, Christian</v>
          </cell>
          <cell r="B1026" t="str">
            <v>FL</v>
          </cell>
          <cell r="C1026" t="str">
            <v>JAX</v>
          </cell>
          <cell r="D1026">
            <v>35387</v>
          </cell>
          <cell r="E1026" t="str">
            <v>18/2</v>
          </cell>
          <cell r="F1026" t="str">
            <v>18/4</v>
          </cell>
        </row>
        <row r="1027">
          <cell r="A1027" t="str">
            <v>Kirksey, Christian</v>
          </cell>
          <cell r="D1027">
            <v>33847</v>
          </cell>
          <cell r="E1027" t="str">
            <v>14/3</v>
          </cell>
          <cell r="F1027" t="str">
            <v>14/2</v>
          </cell>
        </row>
        <row r="1028">
          <cell r="A1028" t="str">
            <v>Kiser, Micah</v>
          </cell>
          <cell r="D1028">
            <v>34724</v>
          </cell>
          <cell r="E1028" t="str">
            <v>18/5</v>
          </cell>
          <cell r="F1028" t="str">
            <v>20/9</v>
          </cell>
        </row>
        <row r="1029">
          <cell r="A1029" t="str">
            <v>Kittle, George</v>
          </cell>
          <cell r="B1029" t="str">
            <v>TE</v>
          </cell>
          <cell r="C1029" t="str">
            <v>SF</v>
          </cell>
          <cell r="D1029">
            <v>34251</v>
          </cell>
          <cell r="E1029" t="str">
            <v>17/5</v>
          </cell>
          <cell r="F1029" t="str">
            <v>17/3</v>
          </cell>
          <cell r="G1029" t="str">
            <v>6</v>
          </cell>
        </row>
        <row r="1030">
          <cell r="A1030" t="str">
            <v>Klein, A.J.</v>
          </cell>
          <cell r="D1030">
            <v>33449</v>
          </cell>
          <cell r="E1030" t="str">
            <v>13/5</v>
          </cell>
          <cell r="F1030" t="str">
            <v>13/7</v>
          </cell>
        </row>
        <row r="1031">
          <cell r="A1031" t="str">
            <v>Kmet, Cole</v>
          </cell>
          <cell r="B1031" t="str">
            <v>TE</v>
          </cell>
          <cell r="C1031" t="str">
            <v>CHI</v>
          </cell>
          <cell r="D1031">
            <v>36229</v>
          </cell>
          <cell r="E1031" t="str">
            <v>20/2</v>
          </cell>
          <cell r="F1031" t="str">
            <v>20/3</v>
          </cell>
          <cell r="G1031" t="str">
            <v>4</v>
          </cell>
        </row>
        <row r="1032">
          <cell r="A1032" t="str">
            <v>Knight, Zonovan</v>
          </cell>
          <cell r="D1032">
            <v>36992</v>
          </cell>
          <cell r="E1032" t="str">
            <v>22/FA</v>
          </cell>
          <cell r="F1032" t="str">
            <v>22/9</v>
          </cell>
        </row>
        <row r="1033">
          <cell r="A1033" t="str">
            <v>Knox, Dawson</v>
          </cell>
          <cell r="B1033" t="str">
            <v>BB/TE</v>
          </cell>
          <cell r="C1033" t="str">
            <v>BUF</v>
          </cell>
          <cell r="D1033">
            <v>35383</v>
          </cell>
          <cell r="E1033" t="str">
            <v>19/3</v>
          </cell>
          <cell r="F1033" t="str">
            <v>19/3</v>
          </cell>
          <cell r="G1033" t="str">
            <v>4-7/0</v>
          </cell>
        </row>
        <row r="1034">
          <cell r="A1034" t="str">
            <v>Koch, Sam</v>
          </cell>
          <cell r="D1034">
            <v>30176</v>
          </cell>
          <cell r="E1034" t="str">
            <v>06/6</v>
          </cell>
          <cell r="F1034" t="str">
            <v>06/6</v>
          </cell>
        </row>
        <row r="1035">
          <cell r="A1035" t="str">
            <v>Kohou, Kader</v>
          </cell>
          <cell r="B1035" t="str">
            <v>DB</v>
          </cell>
          <cell r="C1035" t="str">
            <v>MIA</v>
          </cell>
          <cell r="D1035">
            <v>36127</v>
          </cell>
          <cell r="E1035" t="str">
            <v>22/FA</v>
          </cell>
          <cell r="F1035" t="str">
            <v>22/5</v>
          </cell>
          <cell r="G1035" t="str">
            <v>04</v>
          </cell>
        </row>
        <row r="1036">
          <cell r="A1036" t="str">
            <v>Kolar, Charlie</v>
          </cell>
          <cell r="B1036" t="str">
            <v>TE/BB</v>
          </cell>
          <cell r="C1036" t="str">
            <v>BAL</v>
          </cell>
          <cell r="D1036">
            <v>36201</v>
          </cell>
          <cell r="E1036" t="str">
            <v>22/4</v>
          </cell>
          <cell r="G1036" t="str">
            <v>4/0-0</v>
          </cell>
        </row>
        <row r="1037">
          <cell r="A1037" t="str">
            <v>Koo, Younghoe</v>
          </cell>
          <cell r="B1037" t="str">
            <v>K</v>
          </cell>
          <cell r="C1037" t="str">
            <v>ATL</v>
          </cell>
          <cell r="D1037">
            <v>34549</v>
          </cell>
          <cell r="E1037" t="str">
            <v>17/FA</v>
          </cell>
          <cell r="F1037" t="str">
            <v>19/5</v>
          </cell>
        </row>
        <row r="1038">
          <cell r="A1038" t="str">
            <v>Koonce, Malcolm</v>
          </cell>
          <cell r="B1038" t="str">
            <v>RE</v>
          </cell>
          <cell r="C1038" t="str">
            <v>LAV</v>
          </cell>
          <cell r="D1038">
            <v>35952</v>
          </cell>
          <cell r="E1038" t="str">
            <v>21/3</v>
          </cell>
          <cell r="F1038" t="str">
            <v>21/8</v>
          </cell>
          <cell r="G1038" t="str">
            <v>4-10</v>
          </cell>
        </row>
        <row r="1039">
          <cell r="A1039" t="str">
            <v>Kpassagnon, Tanoh</v>
          </cell>
          <cell r="B1039" t="str">
            <v>DE</v>
          </cell>
          <cell r="C1039" t="str">
            <v>NO</v>
          </cell>
          <cell r="D1039">
            <v>34499</v>
          </cell>
          <cell r="E1039" t="str">
            <v>17/2</v>
          </cell>
          <cell r="F1039" t="str">
            <v>17/7</v>
          </cell>
          <cell r="G1039" t="str">
            <v>0-4</v>
          </cell>
        </row>
        <row r="1040">
          <cell r="A1040" t="str">
            <v>Kraemer, Tommy</v>
          </cell>
          <cell r="D1040">
            <v>35901</v>
          </cell>
          <cell r="E1040" t="str">
            <v>21/FA</v>
          </cell>
          <cell r="F1040" t="str">
            <v>21/9</v>
          </cell>
        </row>
        <row r="1041">
          <cell r="A1041" t="str">
            <v>Kraft, Tucker</v>
          </cell>
          <cell r="B1041" t="str">
            <v>TE/BB</v>
          </cell>
          <cell r="C1041" t="str">
            <v>GB</v>
          </cell>
          <cell r="D1041">
            <v>36833</v>
          </cell>
          <cell r="E1041" t="str">
            <v>23/3</v>
          </cell>
          <cell r="G1041" t="str">
            <v>4/0-0</v>
          </cell>
        </row>
        <row r="1042">
          <cell r="A1042" t="str">
            <v>Kramer, Doug</v>
          </cell>
          <cell r="B1042" t="str">
            <v>C</v>
          </cell>
          <cell r="C1042" t="str">
            <v>CHI</v>
          </cell>
          <cell r="D1042">
            <v>35950</v>
          </cell>
          <cell r="E1042" t="str">
            <v>22/6</v>
          </cell>
          <cell r="G1042" t="str">
            <v>0-0</v>
          </cell>
        </row>
        <row r="1043">
          <cell r="A1043" t="str">
            <v>Kroft, Tyler</v>
          </cell>
          <cell r="D1043">
            <v>33892</v>
          </cell>
          <cell r="E1043" t="str">
            <v>15/3</v>
          </cell>
          <cell r="F1043" t="str">
            <v>15/6</v>
          </cell>
        </row>
        <row r="1044">
          <cell r="A1044" t="str">
            <v>Krull, Lucas</v>
          </cell>
          <cell r="B1044" t="str">
            <v>TE</v>
          </cell>
          <cell r="C1044" t="str">
            <v>DEN</v>
          </cell>
          <cell r="D1044">
            <v>35987</v>
          </cell>
          <cell r="E1044" t="str">
            <v>22/FA</v>
          </cell>
          <cell r="G1044" t="str">
            <v>4</v>
          </cell>
        </row>
        <row r="1045">
          <cell r="A1045" t="str">
            <v>Kumerow, Jake</v>
          </cell>
          <cell r="D1045">
            <v>33651</v>
          </cell>
          <cell r="E1045" t="str">
            <v>15/FA</v>
          </cell>
          <cell r="F1045" t="str">
            <v>19/12</v>
          </cell>
        </row>
        <row r="1046">
          <cell r="A1046" t="str">
            <v>Kunaszyk, Jordan</v>
          </cell>
          <cell r="B1046" t="str">
            <v>LB</v>
          </cell>
          <cell r="C1046" t="str">
            <v>CLE</v>
          </cell>
          <cell r="D1046">
            <v>35353</v>
          </cell>
          <cell r="E1046" t="str">
            <v>19/FA</v>
          </cell>
          <cell r="G1046" t="str">
            <v>00-0</v>
          </cell>
        </row>
        <row r="1047">
          <cell r="A1047" t="str">
            <v>Kupp, Cooper</v>
          </cell>
          <cell r="B1047" t="str">
            <v>FL</v>
          </cell>
          <cell r="C1047" t="str">
            <v>LAR</v>
          </cell>
          <cell r="D1047">
            <v>34135</v>
          </cell>
          <cell r="E1047" t="str">
            <v>17/3</v>
          </cell>
          <cell r="F1047" t="str">
            <v>17/2</v>
          </cell>
        </row>
        <row r="1048">
          <cell r="A1048" t="str">
            <v>Kwiatkoski, Nick</v>
          </cell>
          <cell r="D1048">
            <v>34115</v>
          </cell>
          <cell r="E1048" t="str">
            <v>16/4</v>
          </cell>
          <cell r="F1048" t="str">
            <v>16/7</v>
          </cell>
        </row>
        <row r="1049">
          <cell r="A1049" t="str">
            <v>Lacy, Tyler</v>
          </cell>
          <cell r="B1049" t="str">
            <v>DT/DE</v>
          </cell>
          <cell r="C1049" t="str">
            <v>JAX</v>
          </cell>
          <cell r="D1049">
            <v>36474</v>
          </cell>
          <cell r="E1049" t="str">
            <v>23/4</v>
          </cell>
          <cell r="G1049" t="str">
            <v>0-0</v>
          </cell>
        </row>
        <row r="1050">
          <cell r="A1050" t="str">
            <v>Lake, Quentin</v>
          </cell>
          <cell r="B1050" t="str">
            <v>CB</v>
          </cell>
          <cell r="C1050" t="str">
            <v>LAR</v>
          </cell>
          <cell r="D1050">
            <v>36189</v>
          </cell>
          <cell r="E1050" t="str">
            <v>22/6</v>
          </cell>
          <cell r="G1050" t="str">
            <v>4</v>
          </cell>
        </row>
        <row r="1051">
          <cell r="A1051" t="str">
            <v>Lamb, CeeDee</v>
          </cell>
          <cell r="B1051" t="str">
            <v>FL</v>
          </cell>
          <cell r="C1051" t="str">
            <v>DAL</v>
          </cell>
          <cell r="D1051">
            <v>36258</v>
          </cell>
          <cell r="E1051" t="str">
            <v>20/1 (17)</v>
          </cell>
          <cell r="F1051" t="str">
            <v>20/1(23)</v>
          </cell>
        </row>
        <row r="1052">
          <cell r="A1052" t="str">
            <v>Lamm, Kendall</v>
          </cell>
          <cell r="B1052" t="str">
            <v>T</v>
          </cell>
          <cell r="C1052" t="str">
            <v>MIA</v>
          </cell>
          <cell r="D1052">
            <v>33760</v>
          </cell>
          <cell r="E1052" t="str">
            <v>15/FA</v>
          </cell>
          <cell r="F1052" t="str">
            <v>12/11</v>
          </cell>
          <cell r="G1052" t="str">
            <v>0-0</v>
          </cell>
        </row>
        <row r="1053">
          <cell r="A1053" t="str">
            <v>Lammons, Chris</v>
          </cell>
          <cell r="B1053" t="str">
            <v>DB</v>
          </cell>
          <cell r="C1053" t="str">
            <v>IND</v>
          </cell>
          <cell r="D1053">
            <v>35095</v>
          </cell>
          <cell r="E1053" t="str">
            <v>18/FA</v>
          </cell>
          <cell r="G1053" t="str">
            <v>00</v>
          </cell>
        </row>
        <row r="1054">
          <cell r="A1054" t="str">
            <v>Lancaster, Tyler</v>
          </cell>
          <cell r="B1054" t="str">
            <v>DT</v>
          </cell>
          <cell r="C1054" t="str">
            <v>DEN</v>
          </cell>
          <cell r="D1054">
            <v>34642</v>
          </cell>
          <cell r="E1054" t="str">
            <v>18/FA</v>
          </cell>
          <cell r="F1054" t="str">
            <v>18/12</v>
          </cell>
          <cell r="G1054" t="str">
            <v>0-0</v>
          </cell>
        </row>
        <row r="1055">
          <cell r="A1055" t="str">
            <v>Lance, Trey</v>
          </cell>
          <cell r="D1055">
            <v>36655</v>
          </cell>
          <cell r="E1055" t="str">
            <v>21/1 (3)</v>
          </cell>
          <cell r="F1055" t="str">
            <v>21/1(5)</v>
          </cell>
        </row>
        <row r="1056">
          <cell r="A1056" t="str">
            <v>Land, Isaiah</v>
          </cell>
          <cell r="B1056" t="str">
            <v>DE</v>
          </cell>
          <cell r="C1056" t="str">
            <v>IND</v>
          </cell>
          <cell r="D1056">
            <v>36561</v>
          </cell>
          <cell r="E1056" t="str">
            <v>23/FA</v>
          </cell>
          <cell r="G1056" t="str">
            <v>0-3</v>
          </cell>
        </row>
        <row r="1057">
          <cell r="A1057" t="str">
            <v>Landman, Nate</v>
          </cell>
          <cell r="B1057" t="str">
            <v>LILB</v>
          </cell>
          <cell r="C1057" t="str">
            <v>ATL</v>
          </cell>
          <cell r="D1057">
            <v>36118</v>
          </cell>
          <cell r="E1057" t="str">
            <v>22/FA</v>
          </cell>
          <cell r="G1057" t="str">
            <v>06-6</v>
          </cell>
        </row>
        <row r="1058">
          <cell r="A1058" t="str">
            <v>Landry, Harold</v>
          </cell>
          <cell r="B1058" t="str">
            <v>LOLB</v>
          </cell>
          <cell r="C1058" t="str">
            <v>TEN</v>
          </cell>
          <cell r="D1058">
            <v>35221</v>
          </cell>
          <cell r="E1058" t="str">
            <v>18/2</v>
          </cell>
          <cell r="F1058" t="str">
            <v>18/3</v>
          </cell>
          <cell r="G1058" t="str">
            <v>04-12-3*</v>
          </cell>
        </row>
        <row r="1059">
          <cell r="A1059" t="str">
            <v>Landry, Jarvis</v>
          </cell>
          <cell r="D1059">
            <v>33936</v>
          </cell>
          <cell r="E1059" t="str">
            <v>14/2</v>
          </cell>
          <cell r="F1059" t="str">
            <v>14/2</v>
          </cell>
        </row>
        <row r="1060">
          <cell r="A1060" t="str">
            <v>LaPorta, Sam</v>
          </cell>
          <cell r="B1060" t="str">
            <v>TE</v>
          </cell>
          <cell r="C1060" t="str">
            <v>DET</v>
          </cell>
          <cell r="D1060">
            <v>36903</v>
          </cell>
          <cell r="E1060" t="str">
            <v>23/2</v>
          </cell>
          <cell r="G1060" t="str">
            <v>4</v>
          </cell>
        </row>
        <row r="1061">
          <cell r="A1061" t="str">
            <v>Larsen, Tyler</v>
          </cell>
          <cell r="B1061" t="str">
            <v>C</v>
          </cell>
          <cell r="C1061" t="str">
            <v>WAS</v>
          </cell>
          <cell r="D1061">
            <v>33427</v>
          </cell>
          <cell r="E1061" t="str">
            <v>14/FA</v>
          </cell>
          <cell r="F1061" t="str">
            <v>17/7</v>
          </cell>
          <cell r="G1061" t="str">
            <v>4-0</v>
          </cell>
        </row>
        <row r="1062">
          <cell r="A1062" t="str">
            <v>Lattimore, Marshon</v>
          </cell>
          <cell r="B1062" t="str">
            <v>RCB</v>
          </cell>
          <cell r="C1062" t="str">
            <v>NO</v>
          </cell>
          <cell r="D1062">
            <v>35205</v>
          </cell>
          <cell r="E1062" t="str">
            <v>17/1 (11)</v>
          </cell>
          <cell r="F1062" t="str">
            <v>17/1(4)</v>
          </cell>
          <cell r="G1062" t="str">
            <v>5</v>
          </cell>
        </row>
        <row r="1063">
          <cell r="A1063" t="str">
            <v>Lawrence, Demarcus</v>
          </cell>
          <cell r="B1063" t="str">
            <v>LE</v>
          </cell>
          <cell r="C1063" t="str">
            <v>DAL</v>
          </cell>
          <cell r="D1063">
            <v>33722</v>
          </cell>
          <cell r="E1063" t="str">
            <v>14/2</v>
          </cell>
          <cell r="F1063" t="str">
            <v>14/2</v>
          </cell>
          <cell r="G1063" t="str">
            <v>6-6</v>
          </cell>
        </row>
        <row r="1064">
          <cell r="A1064" t="str">
            <v>Lawrence, Dexter</v>
          </cell>
          <cell r="B1064" t="str">
            <v>NT</v>
          </cell>
          <cell r="C1064" t="str">
            <v>NYG</v>
          </cell>
          <cell r="D1064">
            <v>35746</v>
          </cell>
          <cell r="E1064" t="str">
            <v>19/1 (17)</v>
          </cell>
          <cell r="F1064" t="str">
            <v>19/1(15)</v>
          </cell>
          <cell r="G1064" t="str">
            <v>6-5</v>
          </cell>
        </row>
        <row r="1065">
          <cell r="A1065" t="str">
            <v>Lawrence, Rashard</v>
          </cell>
          <cell r="D1065">
            <v>36034</v>
          </cell>
          <cell r="E1065" t="str">
            <v>20/4</v>
          </cell>
          <cell r="F1065" t="str">
            <v>21/5</v>
          </cell>
        </row>
        <row r="1066">
          <cell r="A1066" t="str">
            <v>Lawrence, Trevor</v>
          </cell>
          <cell r="B1066" t="str">
            <v>QB</v>
          </cell>
          <cell r="C1066" t="str">
            <v>JAX</v>
          </cell>
          <cell r="D1066">
            <v>36439</v>
          </cell>
          <cell r="E1066" t="str">
            <v>21/1 (1)</v>
          </cell>
          <cell r="F1066" t="str">
            <v>21/1(1)</v>
          </cell>
        </row>
        <row r="1067">
          <cell r="A1067" t="str">
            <v>Lawson, Carl</v>
          </cell>
          <cell r="B1067" t="str">
            <v>DE</v>
          </cell>
          <cell r="C1067" t="str">
            <v>NYJ</v>
          </cell>
          <cell r="D1067">
            <v>34514</v>
          </cell>
          <cell r="E1067" t="str">
            <v>17/4</v>
          </cell>
          <cell r="F1067" t="str">
            <v>17/3</v>
          </cell>
          <cell r="G1067" t="str">
            <v>0-0</v>
          </cell>
        </row>
        <row r="1068">
          <cell r="A1068" t="str">
            <v>Lawson, Nevin</v>
          </cell>
          <cell r="D1068">
            <v>33351</v>
          </cell>
          <cell r="E1068" t="str">
            <v>14/4</v>
          </cell>
          <cell r="F1068" t="str">
            <v>15/4</v>
          </cell>
        </row>
        <row r="1069">
          <cell r="A1069" t="str">
            <v>Lawson, Shaq</v>
          </cell>
          <cell r="B1069" t="str">
            <v>DE</v>
          </cell>
          <cell r="C1069" t="str">
            <v>BUF</v>
          </cell>
          <cell r="D1069">
            <v>34502</v>
          </cell>
          <cell r="E1069" t="str">
            <v>16/1 (19)</v>
          </cell>
          <cell r="F1069" t="str">
            <v>16/2</v>
          </cell>
          <cell r="G1069" t="str">
            <v>0-3</v>
          </cell>
        </row>
        <row r="1070">
          <cell r="A1070" t="str">
            <v>Lazard, Allen</v>
          </cell>
          <cell r="B1070" t="str">
            <v>FL</v>
          </cell>
          <cell r="C1070" t="str">
            <v>NYJ</v>
          </cell>
          <cell r="D1070">
            <v>35044</v>
          </cell>
          <cell r="E1070" t="str">
            <v>19/5</v>
          </cell>
          <cell r="F1070" t="str">
            <v>19/5</v>
          </cell>
        </row>
        <row r="1071">
          <cell r="A1071" t="str">
            <v>Leal, DeMarvin</v>
          </cell>
          <cell r="B1071" t="str">
            <v>DE</v>
          </cell>
          <cell r="C1071" t="str">
            <v>PIT</v>
          </cell>
          <cell r="D1071">
            <v>36708</v>
          </cell>
          <cell r="E1071" t="str">
            <v>22/3</v>
          </cell>
          <cell r="F1071" t="str">
            <v>22/7</v>
          </cell>
          <cell r="G1071" t="str">
            <v>0-1</v>
          </cell>
        </row>
        <row r="1072">
          <cell r="A1072" t="str">
            <v>Leatherwood, Alex</v>
          </cell>
          <cell r="D1072">
            <v>36165</v>
          </cell>
          <cell r="E1072" t="str">
            <v>21/1 (17)</v>
          </cell>
          <cell r="F1072" t="str">
            <v>21/4</v>
          </cell>
        </row>
        <row r="1073">
          <cell r="A1073" t="str">
            <v>Ledbetter, Jeremiah</v>
          </cell>
          <cell r="B1073" t="str">
            <v>DT</v>
          </cell>
          <cell r="C1073" t="str">
            <v>JAX</v>
          </cell>
          <cell r="D1073">
            <v>34483</v>
          </cell>
          <cell r="E1073" t="str">
            <v>17/6</v>
          </cell>
          <cell r="G1073" t="str">
            <v>0-0</v>
          </cell>
        </row>
        <row r="1074">
          <cell r="A1074" t="str">
            <v>Ledbetter, Jonathan</v>
          </cell>
          <cell r="B1074" t="str">
            <v>RE</v>
          </cell>
          <cell r="C1074" t="str">
            <v>ARI</v>
          </cell>
          <cell r="D1074">
            <v>35685</v>
          </cell>
          <cell r="E1074" t="str">
            <v>19/FA</v>
          </cell>
          <cell r="F1074" t="str">
            <v>22/8</v>
          </cell>
          <cell r="G1074" t="str">
            <v>4-3</v>
          </cell>
        </row>
        <row r="1075">
          <cell r="A1075" t="str">
            <v>Leglue, John</v>
          </cell>
          <cell r="B1075" t="str">
            <v>T</v>
          </cell>
          <cell r="C1075" t="str">
            <v>ATL</v>
          </cell>
          <cell r="D1075">
            <v>35172</v>
          </cell>
          <cell r="E1075" t="str">
            <v>19/FA</v>
          </cell>
          <cell r="G1075" t="str">
            <v>0-0</v>
          </cell>
        </row>
        <row r="1076">
          <cell r="A1076" t="str">
            <v>Lemieux, Shane</v>
          </cell>
          <cell r="B1076" t="str">
            <v>G</v>
          </cell>
          <cell r="C1076" t="str">
            <v>NYG</v>
          </cell>
          <cell r="D1076">
            <v>35562</v>
          </cell>
          <cell r="E1076" t="str">
            <v>20/5</v>
          </cell>
          <cell r="F1076" t="str">
            <v>20/6</v>
          </cell>
          <cell r="G1076" t="str">
            <v>0-0</v>
          </cell>
        </row>
        <row r="1077">
          <cell r="A1077" t="str">
            <v>Leno, Charles</v>
          </cell>
          <cell r="B1077" t="str">
            <v>LT</v>
          </cell>
          <cell r="C1077" t="str">
            <v>WAS</v>
          </cell>
          <cell r="D1077">
            <v>33520</v>
          </cell>
          <cell r="E1077" t="str">
            <v>14/7</v>
          </cell>
          <cell r="F1077" t="str">
            <v>15/5</v>
          </cell>
          <cell r="G1077" t="str">
            <v>4-7</v>
          </cell>
        </row>
        <row r="1078">
          <cell r="A1078" t="str">
            <v>Lenoir, Deommodore</v>
          </cell>
          <cell r="B1078" t="str">
            <v>RCB</v>
          </cell>
          <cell r="C1078" t="str">
            <v>SF</v>
          </cell>
          <cell r="D1078">
            <v>36439</v>
          </cell>
          <cell r="E1078" t="str">
            <v>21/5</v>
          </cell>
          <cell r="F1078" t="str">
            <v>22/5</v>
          </cell>
          <cell r="G1078" t="str">
            <v>5</v>
          </cell>
        </row>
        <row r="1079">
          <cell r="A1079" t="str">
            <v>Leonard, Deane</v>
          </cell>
          <cell r="B1079" t="str">
            <v>DB</v>
          </cell>
          <cell r="C1079" t="str">
            <v>LAC</v>
          </cell>
          <cell r="D1079">
            <v>36484</v>
          </cell>
          <cell r="E1079" t="str">
            <v>22/7</v>
          </cell>
          <cell r="G1079" t="str">
            <v>00</v>
          </cell>
        </row>
        <row r="1080">
          <cell r="A1080" t="str">
            <v>Leonard, Shaquille</v>
          </cell>
          <cell r="B1080" t="str">
            <v>LB</v>
          </cell>
          <cell r="C1080" t="str">
            <v>PHI</v>
          </cell>
          <cell r="D1080">
            <v>34907</v>
          </cell>
          <cell r="E1080" t="str">
            <v>18/2</v>
          </cell>
          <cell r="F1080" t="str">
            <v>18/1(4)</v>
          </cell>
          <cell r="G1080" t="str">
            <v>04-3</v>
          </cell>
        </row>
        <row r="1081">
          <cell r="A1081" t="str">
            <v>Leverett, Nick</v>
          </cell>
          <cell r="B1081" t="str">
            <v>C/G</v>
          </cell>
          <cell r="C1081" t="str">
            <v>TB</v>
          </cell>
          <cell r="D1081">
            <v>35441</v>
          </cell>
          <cell r="E1081" t="str">
            <v>20/FA</v>
          </cell>
          <cell r="F1081" t="str">
            <v>22/6</v>
          </cell>
          <cell r="G1081" t="str">
            <v>0-0</v>
          </cell>
        </row>
        <row r="1082">
          <cell r="A1082" t="str">
            <v>Levin, Corey</v>
          </cell>
          <cell r="B1082" t="str">
            <v>C/G</v>
          </cell>
          <cell r="C1082" t="str">
            <v>TEN</v>
          </cell>
          <cell r="D1082">
            <v>34558</v>
          </cell>
          <cell r="E1082" t="str">
            <v>17/6</v>
          </cell>
          <cell r="F1082" t="str">
            <v>22/15</v>
          </cell>
          <cell r="G1082" t="str">
            <v>0-0</v>
          </cell>
        </row>
        <row r="1083">
          <cell r="A1083" t="str">
            <v>Levis, Will</v>
          </cell>
          <cell r="B1083" t="str">
            <v>QB</v>
          </cell>
          <cell r="C1083" t="str">
            <v>TEN</v>
          </cell>
          <cell r="D1083">
            <v>36338</v>
          </cell>
          <cell r="E1083" t="str">
            <v>23/2</v>
          </cell>
        </row>
        <row r="1084">
          <cell r="A1084" t="str">
            <v>Lewan, Taylor</v>
          </cell>
          <cell r="D1084">
            <v>33440</v>
          </cell>
          <cell r="E1084" t="str">
            <v>14/1 (11)</v>
          </cell>
          <cell r="F1084" t="str">
            <v>14/1(17)</v>
          </cell>
        </row>
        <row r="1085">
          <cell r="A1085" t="str">
            <v>Lewis, Cam</v>
          </cell>
          <cell r="B1085" t="str">
            <v>DB</v>
          </cell>
          <cell r="C1085" t="str">
            <v>BUF</v>
          </cell>
          <cell r="D1085">
            <v>35533</v>
          </cell>
          <cell r="E1085" t="str">
            <v>19/FA</v>
          </cell>
          <cell r="G1085" t="str">
            <v>05</v>
          </cell>
        </row>
        <row r="1086">
          <cell r="A1086" t="str">
            <v>Lewis, Damien</v>
          </cell>
          <cell r="B1086" t="str">
            <v>LG</v>
          </cell>
          <cell r="C1086" t="str">
            <v>SEA</v>
          </cell>
          <cell r="D1086">
            <v>35510</v>
          </cell>
          <cell r="E1086" t="str">
            <v>20/3</v>
          </cell>
          <cell r="F1086" t="str">
            <v>20/3</v>
          </cell>
          <cell r="G1086" t="str">
            <v>4-7</v>
          </cell>
        </row>
        <row r="1087">
          <cell r="A1087" t="str">
            <v>Lewis, Jourdan</v>
          </cell>
          <cell r="B1087" t="str">
            <v>DB</v>
          </cell>
          <cell r="C1087" t="str">
            <v>DAL</v>
          </cell>
          <cell r="D1087">
            <v>34942</v>
          </cell>
          <cell r="E1087" t="str">
            <v>17/3</v>
          </cell>
          <cell r="F1087" t="str">
            <v>17/4</v>
          </cell>
          <cell r="G1087" t="str">
            <v>06</v>
          </cell>
        </row>
        <row r="1088">
          <cell r="A1088" t="str">
            <v>Lewis, Marcedes</v>
          </cell>
          <cell r="B1088" t="str">
            <v>TE/BB</v>
          </cell>
          <cell r="C1088" t="str">
            <v>CHI</v>
          </cell>
          <cell r="D1088">
            <v>30821</v>
          </cell>
          <cell r="E1088" t="str">
            <v>06/1 (28)</v>
          </cell>
          <cell r="F1088" t="str">
            <v>06/3</v>
          </cell>
          <cell r="G1088" t="str">
            <v>6/0-0</v>
          </cell>
        </row>
        <row r="1089">
          <cell r="A1089" t="str">
            <v>Lewis, Tyquan</v>
          </cell>
          <cell r="B1089" t="str">
            <v>DE</v>
          </cell>
          <cell r="C1089" t="str">
            <v>IND</v>
          </cell>
          <cell r="D1089">
            <v>34729</v>
          </cell>
          <cell r="E1089" t="str">
            <v>18/2</v>
          </cell>
          <cell r="F1089" t="str">
            <v>18/6</v>
          </cell>
          <cell r="G1089" t="str">
            <v>0-6</v>
          </cell>
        </row>
        <row r="1090">
          <cell r="A1090" t="str">
            <v>Likely, Isaiah</v>
          </cell>
          <cell r="B1090" t="str">
            <v>TE/BB</v>
          </cell>
          <cell r="C1090" t="str">
            <v>BAL</v>
          </cell>
          <cell r="D1090">
            <v>36634</v>
          </cell>
          <cell r="E1090" t="str">
            <v>22/4</v>
          </cell>
          <cell r="F1090" t="str">
            <v>22/3</v>
          </cell>
          <cell r="G1090" t="str">
            <v>4/0-0</v>
          </cell>
        </row>
        <row r="1091">
          <cell r="A1091" t="str">
            <v>Linder, Brandon</v>
          </cell>
          <cell r="D1091">
            <v>33628</v>
          </cell>
          <cell r="E1091" t="str">
            <v>14/3</v>
          </cell>
          <cell r="F1091" t="str">
            <v>14/2</v>
          </cell>
        </row>
        <row r="1092">
          <cell r="A1092" t="str">
            <v>Linderbaum, Tyler</v>
          </cell>
          <cell r="B1092" t="str">
            <v>C</v>
          </cell>
          <cell r="C1092" t="str">
            <v>BAL</v>
          </cell>
          <cell r="D1092">
            <v>36623</v>
          </cell>
          <cell r="E1092" t="str">
            <v>22/1 (25)</v>
          </cell>
          <cell r="F1092" t="str">
            <v>22/1(13)</v>
          </cell>
          <cell r="G1092" t="str">
            <v>6-5</v>
          </cell>
        </row>
        <row r="1093">
          <cell r="A1093" t="str">
            <v>Lindsay, Phillip</v>
          </cell>
          <cell r="D1093">
            <v>34539</v>
          </cell>
          <cell r="E1093" t="str">
            <v>18/FA</v>
          </cell>
          <cell r="F1093" t="str">
            <v>18/1(18)</v>
          </cell>
        </row>
        <row r="1094">
          <cell r="A1094" t="str">
            <v>Lindstrom, Chris</v>
          </cell>
          <cell r="B1094" t="str">
            <v>RG</v>
          </cell>
          <cell r="C1094" t="str">
            <v>ATL</v>
          </cell>
          <cell r="D1094">
            <v>35489</v>
          </cell>
          <cell r="E1094" t="str">
            <v>19/1 (14)</v>
          </cell>
          <cell r="F1094" t="str">
            <v>19/2</v>
          </cell>
          <cell r="G1094" t="str">
            <v>6-7</v>
          </cell>
        </row>
        <row r="1095">
          <cell r="A1095" t="str">
            <v>Linsley, Corey</v>
          </cell>
          <cell r="D1095">
            <v>33446</v>
          </cell>
          <cell r="E1095" t="str">
            <v>14/5</v>
          </cell>
          <cell r="F1095" t="str">
            <v>14/3</v>
          </cell>
        </row>
        <row r="1096">
          <cell r="A1096" t="str">
            <v>Little, Walker</v>
          </cell>
          <cell r="B1096" t="str">
            <v>G/T</v>
          </cell>
          <cell r="C1096" t="str">
            <v>JAX</v>
          </cell>
          <cell r="D1096">
            <v>36251</v>
          </cell>
          <cell r="E1096" t="str">
            <v>21/2</v>
          </cell>
          <cell r="F1096" t="str">
            <v>21/6</v>
          </cell>
          <cell r="G1096" t="str">
            <v>0-3</v>
          </cell>
        </row>
        <row r="1097">
          <cell r="A1097" t="str">
            <v>Littleton, Cory</v>
          </cell>
          <cell r="D1097">
            <v>34230</v>
          </cell>
          <cell r="E1097" t="str">
            <v>16/FA</v>
          </cell>
          <cell r="F1097" t="str">
            <v>17/7</v>
          </cell>
        </row>
        <row r="1098">
          <cell r="A1098" t="str">
            <v>Lloyd, Devin</v>
          </cell>
          <cell r="B1098" t="str">
            <v>LILB</v>
          </cell>
          <cell r="C1098" t="str">
            <v>JAX</v>
          </cell>
          <cell r="D1098">
            <v>36068</v>
          </cell>
          <cell r="E1098" t="str">
            <v>22/1 (27)</v>
          </cell>
          <cell r="F1098" t="str">
            <v>22/1(21)</v>
          </cell>
          <cell r="G1098" t="str">
            <v>46-0</v>
          </cell>
        </row>
        <row r="1099">
          <cell r="A1099" t="str">
            <v>Lock, Drew</v>
          </cell>
          <cell r="B1099" t="str">
            <v>QB</v>
          </cell>
          <cell r="C1099" t="str">
            <v>SEA</v>
          </cell>
          <cell r="D1099">
            <v>35379</v>
          </cell>
          <cell r="E1099" t="str">
            <v>19/2</v>
          </cell>
          <cell r="F1099" t="str">
            <v>19/1(4)</v>
          </cell>
          <cell r="G1099" t="str">
            <v>76 attempts</v>
          </cell>
        </row>
        <row r="1100">
          <cell r="A1100" t="str">
            <v>Locke, P.J.</v>
          </cell>
          <cell r="B1100" t="str">
            <v>SS</v>
          </cell>
          <cell r="C1100" t="str">
            <v>DEN</v>
          </cell>
          <cell r="D1100">
            <v>35473</v>
          </cell>
          <cell r="E1100" t="str">
            <v>19/FA</v>
          </cell>
          <cell r="G1100" t="str">
            <v>04</v>
          </cell>
        </row>
        <row r="1101">
          <cell r="A1101" t="str">
            <v>Lockett, Tyler</v>
          </cell>
          <cell r="B1101" t="str">
            <v>FL</v>
          </cell>
          <cell r="C1101" t="str">
            <v>SEA</v>
          </cell>
          <cell r="D1101">
            <v>33905</v>
          </cell>
          <cell r="E1101" t="str">
            <v>15/3</v>
          </cell>
          <cell r="F1101" t="str">
            <v>15/1(23)</v>
          </cell>
        </row>
        <row r="1102">
          <cell r="A1102" t="str">
            <v>London, Drake</v>
          </cell>
          <cell r="B1102" t="str">
            <v>SE</v>
          </cell>
          <cell r="C1102" t="str">
            <v>ATL</v>
          </cell>
          <cell r="D1102">
            <v>37096</v>
          </cell>
          <cell r="E1102" t="str">
            <v>22/1 (8)</v>
          </cell>
          <cell r="F1102" t="str">
            <v>22/2</v>
          </cell>
        </row>
        <row r="1103">
          <cell r="A1103" t="str">
            <v>London, LaCale</v>
          </cell>
          <cell r="B1103" t="str">
            <v>DT</v>
          </cell>
          <cell r="C1103" t="str">
            <v>ATL</v>
          </cell>
          <cell r="D1103">
            <v>35647</v>
          </cell>
          <cell r="E1103" t="str">
            <v>20/FA</v>
          </cell>
          <cell r="G1103" t="str">
            <v>0-0</v>
          </cell>
        </row>
        <row r="1104">
          <cell r="A1104" t="str">
            <v>Long Jr., David</v>
          </cell>
          <cell r="D1104">
            <v>35832</v>
          </cell>
          <cell r="E1104" t="str">
            <v>19/3</v>
          </cell>
          <cell r="F1104" t="str">
            <v>19/6</v>
          </cell>
        </row>
        <row r="1105">
          <cell r="A1105" t="str">
            <v>Long, David</v>
          </cell>
          <cell r="B1105" t="str">
            <v>LILB</v>
          </cell>
          <cell r="C1105" t="str">
            <v>MIA</v>
          </cell>
          <cell r="D1105">
            <v>35350</v>
          </cell>
          <cell r="E1105" t="str">
            <v>19/6</v>
          </cell>
          <cell r="F1105" t="str">
            <v>19/12</v>
          </cell>
          <cell r="G1105" t="str">
            <v>06-3</v>
          </cell>
        </row>
        <row r="1106">
          <cell r="A1106" t="str">
            <v>Lopez, Roy</v>
          </cell>
          <cell r="B1106" t="str">
            <v>NT</v>
          </cell>
          <cell r="C1106" t="str">
            <v>ARI</v>
          </cell>
          <cell r="D1106">
            <v>35649</v>
          </cell>
          <cell r="E1106" t="str">
            <v>21/6</v>
          </cell>
          <cell r="F1106" t="str">
            <v>21/4</v>
          </cell>
          <cell r="G1106" t="str">
            <v>4-0</v>
          </cell>
        </row>
        <row r="1107">
          <cell r="A1107" t="str">
            <v>Lotulelei, Star</v>
          </cell>
          <cell r="D1107">
            <v>32862</v>
          </cell>
          <cell r="E1107" t="str">
            <v>13/1 (14)</v>
          </cell>
          <cell r="F1107" t="str">
            <v>13/1(5)</v>
          </cell>
        </row>
        <row r="1108">
          <cell r="A1108" t="str">
            <v>Loudermilk, Isaiahh</v>
          </cell>
          <cell r="D1108">
            <v>35713</v>
          </cell>
          <cell r="E1108" t="str">
            <v>21/5</v>
          </cell>
          <cell r="F1108" t="str">
            <v>21/13</v>
          </cell>
        </row>
        <row r="1109">
          <cell r="A1109" t="str">
            <v>Love, Jordan</v>
          </cell>
          <cell r="B1109" t="str">
            <v>QB</v>
          </cell>
          <cell r="C1109" t="str">
            <v>GB</v>
          </cell>
          <cell r="D1109">
            <v>36101</v>
          </cell>
          <cell r="E1109" t="str">
            <v>20/1 (26)</v>
          </cell>
          <cell r="F1109" t="str">
            <v>21/3</v>
          </cell>
        </row>
        <row r="1110">
          <cell r="A1110" t="str">
            <v>Love, Julian</v>
          </cell>
          <cell r="B1110" t="str">
            <v>SS</v>
          </cell>
          <cell r="C1110" t="str">
            <v>SEA</v>
          </cell>
          <cell r="D1110">
            <v>35873</v>
          </cell>
          <cell r="E1110" t="str">
            <v>19/4</v>
          </cell>
          <cell r="F1110" t="str">
            <v>19/6</v>
          </cell>
          <cell r="G1110" t="str">
            <v>50</v>
          </cell>
        </row>
        <row r="1111">
          <cell r="A1111" t="str">
            <v>Lowe, Vederian</v>
          </cell>
          <cell r="B1111" t="str">
            <v>T</v>
          </cell>
          <cell r="C1111" t="str">
            <v>NE</v>
          </cell>
          <cell r="D1111">
            <v>36267</v>
          </cell>
          <cell r="E1111" t="str">
            <v>22/6</v>
          </cell>
          <cell r="G1111" t="str">
            <v>0-0</v>
          </cell>
        </row>
        <row r="1112">
          <cell r="A1112" t="str">
            <v>Lowry, Dean</v>
          </cell>
          <cell r="B1112" t="str">
            <v>DT/DE</v>
          </cell>
          <cell r="C1112" t="str">
            <v>MIN</v>
          </cell>
          <cell r="D1112">
            <v>34494</v>
          </cell>
          <cell r="E1112" t="str">
            <v>16/4</v>
          </cell>
          <cell r="F1112" t="str">
            <v>16/6</v>
          </cell>
          <cell r="G1112" t="str">
            <v>0-0</v>
          </cell>
        </row>
        <row r="1113">
          <cell r="A1113" t="str">
            <v>Lucas, Abraham</v>
          </cell>
          <cell r="D1113">
            <v>36093</v>
          </cell>
          <cell r="E1113" t="str">
            <v>22/3</v>
          </cell>
          <cell r="F1113" t="str">
            <v>22/2</v>
          </cell>
        </row>
        <row r="1114">
          <cell r="A1114" t="str">
            <v>Lucas, Cornelius</v>
          </cell>
          <cell r="B1114" t="str">
            <v>T</v>
          </cell>
          <cell r="C1114" t="str">
            <v>WAS</v>
          </cell>
          <cell r="D1114">
            <v>33437</v>
          </cell>
          <cell r="E1114" t="str">
            <v>14/FA</v>
          </cell>
          <cell r="F1114" t="str">
            <v>20/9</v>
          </cell>
          <cell r="G1114" t="str">
            <v>0-0</v>
          </cell>
        </row>
        <row r="1115">
          <cell r="A1115" t="str">
            <v>Luepke, Hunter</v>
          </cell>
          <cell r="B1115" t="str">
            <v>FB</v>
          </cell>
          <cell r="C1115" t="str">
            <v>DAL</v>
          </cell>
          <cell r="D1115">
            <v>36584</v>
          </cell>
          <cell r="E1115" t="str">
            <v>23/FA</v>
          </cell>
          <cell r="G1115" t="str">
            <v>5-0  6</v>
          </cell>
        </row>
        <row r="1116">
          <cell r="A1116" t="str">
            <v>Luketa, Jesse</v>
          </cell>
          <cell r="B1116" t="str">
            <v>LB</v>
          </cell>
          <cell r="C1116" t="str">
            <v>ARI</v>
          </cell>
          <cell r="D1116">
            <v>36175</v>
          </cell>
          <cell r="E1116" t="str">
            <v>22/7</v>
          </cell>
          <cell r="G1116" t="str">
            <v>00-0</v>
          </cell>
        </row>
        <row r="1117">
          <cell r="A1117" t="str">
            <v>Luter Jr., Darrell</v>
          </cell>
          <cell r="B1117" t="str">
            <v>DB</v>
          </cell>
          <cell r="C1117" t="str">
            <v>SF</v>
          </cell>
          <cell r="D1117">
            <v>36640</v>
          </cell>
          <cell r="E1117" t="str">
            <v>23/5</v>
          </cell>
          <cell r="G1117" t="str">
            <v>00</v>
          </cell>
        </row>
        <row r="1118">
          <cell r="A1118" t="str">
            <v>Lutz, Wil</v>
          </cell>
          <cell r="B1118" t="str">
            <v>K</v>
          </cell>
          <cell r="C1118" t="str">
            <v>DEN</v>
          </cell>
          <cell r="D1118">
            <v>34522</v>
          </cell>
          <cell r="E1118" t="str">
            <v>16/FA</v>
          </cell>
          <cell r="F1118" t="str">
            <v>16/4</v>
          </cell>
        </row>
        <row r="1119">
          <cell r="A1119" t="str">
            <v>Luvu, Frankie</v>
          </cell>
          <cell r="B1119" t="str">
            <v>RILB</v>
          </cell>
          <cell r="C1119" t="str">
            <v>CAR</v>
          </cell>
          <cell r="D1119">
            <v>35327</v>
          </cell>
          <cell r="E1119" t="str">
            <v>18/FA</v>
          </cell>
          <cell r="F1119" t="str">
            <v>18/12</v>
          </cell>
          <cell r="G1119" t="str">
            <v>45-10</v>
          </cell>
        </row>
        <row r="1120">
          <cell r="A1120" t="str">
            <v>Lynch, Blake</v>
          </cell>
          <cell r="D1120">
            <v>35475</v>
          </cell>
          <cell r="E1120" t="str">
            <v>20/FA</v>
          </cell>
          <cell r="F1120" t="str">
            <v>20/12</v>
          </cell>
        </row>
        <row r="1121">
          <cell r="A1121" t="str">
            <v>Lynch, James</v>
          </cell>
          <cell r="D1121">
            <v>36180</v>
          </cell>
          <cell r="E1121" t="str">
            <v>20/4</v>
          </cell>
          <cell r="F1121" t="str">
            <v>20/13</v>
          </cell>
        </row>
        <row r="1122">
          <cell r="A1122" t="str">
            <v>Mack, Alex</v>
          </cell>
          <cell r="D1122">
            <v>31370</v>
          </cell>
          <cell r="E1122" t="str">
            <v>09/1 (21)</v>
          </cell>
          <cell r="F1122" t="str">
            <v>09/2</v>
          </cell>
        </row>
        <row r="1123">
          <cell r="A1123" t="str">
            <v>Mack, Isaiah</v>
          </cell>
          <cell r="D1123">
            <v>35143</v>
          </cell>
          <cell r="E1123" t="str">
            <v>19/FA</v>
          </cell>
          <cell r="F1123" t="str">
            <v>19/10</v>
          </cell>
        </row>
        <row r="1124">
          <cell r="A1124" t="str">
            <v>Mack, Khalil</v>
          </cell>
          <cell r="B1124" t="str">
            <v>LOLB</v>
          </cell>
          <cell r="C1124" t="str">
            <v>LAC</v>
          </cell>
          <cell r="D1124">
            <v>33291</v>
          </cell>
          <cell r="E1124" t="str">
            <v>14/1 (5)</v>
          </cell>
          <cell r="F1124" t="str">
            <v>14/1(2)</v>
          </cell>
          <cell r="G1124" t="str">
            <v>46-12-10*</v>
          </cell>
        </row>
        <row r="1125">
          <cell r="A1125" t="str">
            <v>Mack, Marlon</v>
          </cell>
          <cell r="D1125">
            <v>35131</v>
          </cell>
          <cell r="E1125" t="str">
            <v>17/4</v>
          </cell>
          <cell r="F1125" t="str">
            <v>17/4</v>
          </cell>
        </row>
        <row r="1126">
          <cell r="A1126" t="str">
            <v>Maddox, Avonte</v>
          </cell>
          <cell r="D1126">
            <v>35155</v>
          </cell>
          <cell r="E1126" t="str">
            <v>18/4</v>
          </cell>
          <cell r="F1126" t="str">
            <v>18/4</v>
          </cell>
        </row>
        <row r="1127">
          <cell r="A1127" t="str">
            <v>Madubuike, Justin</v>
          </cell>
          <cell r="B1127" t="str">
            <v>RE</v>
          </cell>
          <cell r="C1127" t="str">
            <v>BAL</v>
          </cell>
          <cell r="D1127">
            <v>35751</v>
          </cell>
          <cell r="E1127" t="str">
            <v>20/3</v>
          </cell>
          <cell r="F1127" t="str">
            <v>20/4</v>
          </cell>
          <cell r="G1127" t="str">
            <v>5-12-1*</v>
          </cell>
        </row>
        <row r="1128">
          <cell r="A1128" t="str">
            <v>Mafe, Boye</v>
          </cell>
          <cell r="B1128" t="str">
            <v>LOLB</v>
          </cell>
          <cell r="C1128" t="str">
            <v>SEA</v>
          </cell>
          <cell r="D1128">
            <v>36129</v>
          </cell>
          <cell r="E1128" t="str">
            <v>22/2</v>
          </cell>
          <cell r="F1128" t="str">
            <v>22/1(16)</v>
          </cell>
          <cell r="G1128" t="str">
            <v>04-12-1*</v>
          </cell>
        </row>
        <row r="1129">
          <cell r="A1129" t="str">
            <v>Mafi, Atonio</v>
          </cell>
          <cell r="B1129" t="str">
            <v>G</v>
          </cell>
          <cell r="C1129" t="str">
            <v>NE</v>
          </cell>
          <cell r="D1129">
            <v>36819</v>
          </cell>
          <cell r="E1129" t="str">
            <v>23/5</v>
          </cell>
          <cell r="G1129" t="str">
            <v>0-0</v>
          </cell>
        </row>
        <row r="1130">
          <cell r="A1130" t="str">
            <v>Maher, Brett</v>
          </cell>
          <cell r="D1130">
            <v>32802</v>
          </cell>
          <cell r="E1130" t="str">
            <v>13/FA</v>
          </cell>
          <cell r="F1130" t="str">
            <v>22/7</v>
          </cell>
        </row>
        <row r="1131">
          <cell r="A1131" t="str">
            <v>Mahomes, Patrick</v>
          </cell>
          <cell r="B1131" t="str">
            <v>QB</v>
          </cell>
          <cell r="C1131" t="str">
            <v>KC</v>
          </cell>
          <cell r="D1131">
            <v>34959</v>
          </cell>
          <cell r="E1131" t="str">
            <v>17/1 (10)</v>
          </cell>
          <cell r="F1131" t="str">
            <v>17/1(2)</v>
          </cell>
        </row>
        <row r="1132">
          <cell r="A1132" t="str">
            <v>Mailata, Jordan</v>
          </cell>
          <cell r="B1132" t="str">
            <v>LT/TE</v>
          </cell>
          <cell r="C1132" t="str">
            <v>PHI</v>
          </cell>
          <cell r="D1132">
            <v>35520</v>
          </cell>
          <cell r="E1132" t="str">
            <v>18/7</v>
          </cell>
          <cell r="F1132" t="str">
            <v>20/4</v>
          </cell>
          <cell r="G1132" t="str">
            <v>5-7/4</v>
          </cell>
        </row>
        <row r="1133">
          <cell r="A1133" t="str">
            <v>Mallory, Will</v>
          </cell>
          <cell r="B1133" t="str">
            <v>TE/BB</v>
          </cell>
          <cell r="C1133" t="str">
            <v>IND</v>
          </cell>
          <cell r="D1133">
            <v>36333</v>
          </cell>
          <cell r="E1133" t="str">
            <v>23/5</v>
          </cell>
          <cell r="G1133" t="str">
            <v>4/0-0</v>
          </cell>
        </row>
        <row r="1134">
          <cell r="A1134" t="str">
            <v>Malone, DeAngelo</v>
          </cell>
          <cell r="B1134" t="str">
            <v>LB</v>
          </cell>
          <cell r="C1134" t="str">
            <v>ATL</v>
          </cell>
          <cell r="D1134">
            <v>36353</v>
          </cell>
          <cell r="E1134" t="str">
            <v>22/3</v>
          </cell>
          <cell r="F1134" t="str">
            <v>22/8</v>
          </cell>
          <cell r="G1134" t="str">
            <v>00-0</v>
          </cell>
        </row>
        <row r="1135">
          <cell r="A1135" t="str">
            <v>Manhertz, Chris</v>
          </cell>
          <cell r="B1135" t="str">
            <v>TE/BB/T</v>
          </cell>
          <cell r="C1135" t="str">
            <v>DEN</v>
          </cell>
          <cell r="D1135">
            <v>33704</v>
          </cell>
          <cell r="E1135" t="str">
            <v>15/FA</v>
          </cell>
          <cell r="F1135" t="str">
            <v>21/12</v>
          </cell>
          <cell r="G1135" t="str">
            <v>5/0-0/0-0</v>
          </cell>
        </row>
        <row r="1136">
          <cell r="A1136" t="str">
            <v>Mann, Braden</v>
          </cell>
          <cell r="B1136" t="str">
            <v>P</v>
          </cell>
          <cell r="C1136" t="str">
            <v>PHI</v>
          </cell>
          <cell r="D1136">
            <v>35758</v>
          </cell>
          <cell r="E1136" t="str">
            <v>20/6</v>
          </cell>
          <cell r="F1136" t="str">
            <v>20/8</v>
          </cell>
        </row>
        <row r="1137">
          <cell r="A1137" t="str">
            <v>Mapu, Marte</v>
          </cell>
          <cell r="B1137" t="str">
            <v>DB/LB</v>
          </cell>
          <cell r="C1137" t="str">
            <v>NE</v>
          </cell>
          <cell r="D1137">
            <v>36472</v>
          </cell>
          <cell r="E1137" t="str">
            <v>23/3</v>
          </cell>
          <cell r="G1137" t="str">
            <v>00/00-0</v>
          </cell>
        </row>
        <row r="1138">
          <cell r="A1138" t="str">
            <v>Mariota, Marcus</v>
          </cell>
          <cell r="B1138" t="str">
            <v>QB</v>
          </cell>
          <cell r="C1138" t="str">
            <v>PHI</v>
          </cell>
          <cell r="D1138">
            <v>34272</v>
          </cell>
          <cell r="E1138" t="str">
            <v>15/1 (2)</v>
          </cell>
          <cell r="F1138" t="str">
            <v>15/1(1)</v>
          </cell>
          <cell r="G1138" t="str">
            <v>23 attempts</v>
          </cell>
        </row>
        <row r="1139">
          <cell r="A1139" t="str">
            <v>Marlowe, Dean</v>
          </cell>
          <cell r="B1139" t="str">
            <v>DB</v>
          </cell>
          <cell r="C1139" t="str">
            <v>LAC</v>
          </cell>
          <cell r="D1139">
            <v>33810</v>
          </cell>
          <cell r="E1139" t="str">
            <v>15/FA</v>
          </cell>
          <cell r="F1139" t="str">
            <v>21/8</v>
          </cell>
          <cell r="G1139" t="str">
            <v>00</v>
          </cell>
        </row>
        <row r="1140">
          <cell r="A1140" t="str">
            <v>Marpet, Ali</v>
          </cell>
          <cell r="D1140">
            <v>34076</v>
          </cell>
          <cell r="E1140" t="str">
            <v>15/2</v>
          </cell>
          <cell r="F1140" t="str">
            <v>15/2</v>
          </cell>
        </row>
        <row r="1141">
          <cell r="A1141" t="str">
            <v>Marshall Jr., Terrace</v>
          </cell>
          <cell r="B1141" t="str">
            <v>WR</v>
          </cell>
          <cell r="C1141" t="str">
            <v>CAR</v>
          </cell>
          <cell r="D1141">
            <v>36686</v>
          </cell>
          <cell r="E1141" t="str">
            <v>21/2</v>
          </cell>
          <cell r="F1141" t="str">
            <v>21/5</v>
          </cell>
        </row>
        <row r="1142">
          <cell r="A1142" t="str">
            <v>Martin, Jake</v>
          </cell>
          <cell r="B1142" t="str">
            <v>DE/OLB</v>
          </cell>
          <cell r="C1142" t="str">
            <v>IND</v>
          </cell>
          <cell r="D1142">
            <v>35044</v>
          </cell>
          <cell r="E1142" t="str">
            <v>18/6</v>
          </cell>
          <cell r="F1142" t="str">
            <v>18/9</v>
          </cell>
          <cell r="G1142" t="str">
            <v>0-4/00-4</v>
          </cell>
        </row>
        <row r="1143">
          <cell r="A1143" t="str">
            <v>Martin, Jartavius</v>
          </cell>
          <cell r="B1143" t="str">
            <v>DB</v>
          </cell>
          <cell r="C1143" t="str">
            <v>WAS</v>
          </cell>
          <cell r="D1143">
            <v>36633</v>
          </cell>
          <cell r="E1143" t="str">
            <v>23/2</v>
          </cell>
          <cell r="G1143" t="str">
            <v>00</v>
          </cell>
        </row>
        <row r="1144">
          <cell r="A1144" t="str">
            <v>Martin, Sam</v>
          </cell>
          <cell r="B1144" t="str">
            <v>P</v>
          </cell>
          <cell r="C1144" t="str">
            <v>BUF</v>
          </cell>
          <cell r="D1144">
            <v>32931</v>
          </cell>
          <cell r="E1144" t="str">
            <v>13/5</v>
          </cell>
          <cell r="F1144" t="str">
            <v>19/7</v>
          </cell>
        </row>
        <row r="1145">
          <cell r="A1145" t="str">
            <v>Martin, Zack</v>
          </cell>
          <cell r="B1145" t="str">
            <v>RG</v>
          </cell>
          <cell r="C1145" t="str">
            <v>DAL</v>
          </cell>
          <cell r="D1145">
            <v>33166</v>
          </cell>
          <cell r="E1145" t="str">
            <v>14/1 (16)</v>
          </cell>
          <cell r="F1145" t="str">
            <v>14/1(12)</v>
          </cell>
          <cell r="G1145" t="str">
            <v>6-7</v>
          </cell>
        </row>
        <row r="1146">
          <cell r="A1146" t="str">
            <v>Mason, Jordan</v>
          </cell>
          <cell r="B1146" t="str">
            <v>HB</v>
          </cell>
          <cell r="C1146" t="str">
            <v>SF</v>
          </cell>
          <cell r="D1146">
            <v>36304</v>
          </cell>
          <cell r="E1146" t="str">
            <v>22/FA</v>
          </cell>
          <cell r="F1146" t="str">
            <v>22/6</v>
          </cell>
          <cell r="G1146" t="str">
            <v>0-0  40</v>
          </cell>
        </row>
        <row r="1147">
          <cell r="A1147" t="str">
            <v>Mason, Shaq</v>
          </cell>
          <cell r="B1147" t="str">
            <v>RG</v>
          </cell>
          <cell r="C1147" t="str">
            <v>HOU</v>
          </cell>
          <cell r="D1147">
            <v>34209</v>
          </cell>
          <cell r="E1147" t="str">
            <v>15/4</v>
          </cell>
          <cell r="F1147" t="str">
            <v>15/7</v>
          </cell>
          <cell r="G1147" t="str">
            <v>4-5</v>
          </cell>
        </row>
        <row r="1148">
          <cell r="A1148" t="str">
            <v>Massie, Bobby</v>
          </cell>
          <cell r="D1148">
            <v>32721</v>
          </cell>
          <cell r="E1148" t="str">
            <v>12/4</v>
          </cell>
          <cell r="F1148" t="str">
            <v>12/8</v>
          </cell>
        </row>
        <row r="1149">
          <cell r="A1149" t="str">
            <v>Masterson, Luke</v>
          </cell>
          <cell r="B1149" t="str">
            <v>LLB</v>
          </cell>
          <cell r="C1149" t="str">
            <v>LAV</v>
          </cell>
          <cell r="D1149">
            <v>35802</v>
          </cell>
          <cell r="E1149" t="str">
            <v>22/FA</v>
          </cell>
          <cell r="F1149" t="str">
            <v>22/11</v>
          </cell>
          <cell r="G1149" t="str">
            <v>44-0</v>
          </cell>
        </row>
        <row r="1150">
          <cell r="A1150" t="str">
            <v>Mathieu, Tyrann</v>
          </cell>
          <cell r="B1150" t="str">
            <v>FS</v>
          </cell>
          <cell r="C1150" t="str">
            <v>NO</v>
          </cell>
          <cell r="D1150">
            <v>33737</v>
          </cell>
          <cell r="E1150" t="str">
            <v>13/3</v>
          </cell>
          <cell r="F1150" t="str">
            <v>13/1(9)</v>
          </cell>
          <cell r="G1150" t="str">
            <v>64</v>
          </cell>
        </row>
        <row r="1151">
          <cell r="A1151" t="str">
            <v>Mathis, Damarri</v>
          </cell>
          <cell r="B1151" t="str">
            <v>DB</v>
          </cell>
          <cell r="C1151" t="str">
            <v>DEN</v>
          </cell>
          <cell r="D1151">
            <v>36262</v>
          </cell>
          <cell r="E1151" t="str">
            <v>22/4</v>
          </cell>
          <cell r="F1151" t="str">
            <v>22/2</v>
          </cell>
          <cell r="G1151" t="str">
            <v>00</v>
          </cell>
        </row>
        <row r="1152">
          <cell r="A1152" t="str">
            <v>Mathis, Ochaun</v>
          </cell>
          <cell r="B1152" t="str">
            <v>OLB</v>
          </cell>
          <cell r="C1152" t="str">
            <v>LAR</v>
          </cell>
          <cell r="D1152">
            <v>36168</v>
          </cell>
          <cell r="E1152" t="str">
            <v>23/6</v>
          </cell>
          <cell r="G1152" t="str">
            <v>00-0</v>
          </cell>
        </row>
        <row r="1153">
          <cell r="A1153" t="str">
            <v>Mathis, Phidarian</v>
          </cell>
          <cell r="B1153" t="str">
            <v>DT</v>
          </cell>
          <cell r="C1153" t="str">
            <v>WAS</v>
          </cell>
          <cell r="D1153">
            <v>35911</v>
          </cell>
          <cell r="E1153" t="str">
            <v>22/2</v>
          </cell>
          <cell r="G1153" t="str">
            <v>0-0</v>
          </cell>
        </row>
        <row r="1154">
          <cell r="A1154" t="str">
            <v>Matlock, Scott</v>
          </cell>
          <cell r="B1154" t="str">
            <v>DT/DE</v>
          </cell>
          <cell r="C1154" t="str">
            <v>LAC</v>
          </cell>
          <cell r="D1154">
            <v>36705</v>
          </cell>
          <cell r="E1154" t="str">
            <v>23/6</v>
          </cell>
          <cell r="G1154" t="str">
            <v>0-0</v>
          </cell>
        </row>
        <row r="1155">
          <cell r="A1155" t="str">
            <v>Matthews, Jake</v>
          </cell>
          <cell r="B1155" t="str">
            <v>LT/TE</v>
          </cell>
          <cell r="C1155" t="str">
            <v>ATL</v>
          </cell>
          <cell r="D1155">
            <v>33645</v>
          </cell>
          <cell r="E1155" t="str">
            <v>14/1 (6)</v>
          </cell>
          <cell r="F1155" t="str">
            <v>14/2</v>
          </cell>
          <cell r="G1155" t="str">
            <v>4-7/4</v>
          </cell>
        </row>
        <row r="1156">
          <cell r="A1156" t="str">
            <v>Mattison, Alexander</v>
          </cell>
          <cell r="B1156" t="str">
            <v>HB</v>
          </cell>
          <cell r="C1156" t="str">
            <v>MIN</v>
          </cell>
          <cell r="D1156">
            <v>35965</v>
          </cell>
          <cell r="E1156" t="str">
            <v>19/3</v>
          </cell>
          <cell r="F1156" t="str">
            <v>19/3</v>
          </cell>
          <cell r="G1156" t="str">
            <v>0-0  180</v>
          </cell>
        </row>
        <row r="1157">
          <cell r="A1157" t="str">
            <v>Mauch, Cody</v>
          </cell>
          <cell r="B1157" t="str">
            <v>RG</v>
          </cell>
          <cell r="C1157" t="str">
            <v>TB</v>
          </cell>
          <cell r="D1157">
            <v>36175</v>
          </cell>
          <cell r="E1157" t="str">
            <v>23/2</v>
          </cell>
          <cell r="G1157" t="str">
            <v>4-3</v>
          </cell>
        </row>
        <row r="1158">
          <cell r="A1158" t="str">
            <v>Maulet, Arthur</v>
          </cell>
          <cell r="B1158" t="str">
            <v>CB</v>
          </cell>
          <cell r="C1158" t="str">
            <v>BAL</v>
          </cell>
          <cell r="D1158">
            <v>34163</v>
          </cell>
          <cell r="E1158" t="str">
            <v>17/FA</v>
          </cell>
          <cell r="F1158" t="str">
            <v>19/13</v>
          </cell>
          <cell r="G1158" t="str">
            <v>4</v>
          </cell>
        </row>
        <row r="1159">
          <cell r="A1159" t="str">
            <v>Maye, Marcus</v>
          </cell>
          <cell r="D1159">
            <v>34037</v>
          </cell>
          <cell r="E1159" t="str">
            <v>17/2</v>
          </cell>
          <cell r="F1159" t="str">
            <v>17/4</v>
          </cell>
        </row>
        <row r="1160">
          <cell r="A1160" t="str">
            <v>Mayer, Michael</v>
          </cell>
          <cell r="B1160" t="str">
            <v>TE</v>
          </cell>
          <cell r="C1160" t="str">
            <v>LAV</v>
          </cell>
          <cell r="D1160">
            <v>37078</v>
          </cell>
          <cell r="E1160" t="str">
            <v>23/2</v>
          </cell>
          <cell r="G1160" t="str">
            <v>4</v>
          </cell>
        </row>
        <row r="1161">
          <cell r="A1161" t="str">
            <v>Mayfield, Baker</v>
          </cell>
          <cell r="B1161" t="str">
            <v>QB</v>
          </cell>
          <cell r="C1161" t="str">
            <v>TB</v>
          </cell>
          <cell r="D1161">
            <v>34803</v>
          </cell>
          <cell r="E1161" t="str">
            <v>18/1 (1)</v>
          </cell>
          <cell r="F1161" t="str">
            <v>18/1(1)</v>
          </cell>
        </row>
        <row r="1162">
          <cell r="A1162" t="str">
            <v>Mayfield, Jalen</v>
          </cell>
          <cell r="B1162" t="str">
            <v>G</v>
          </cell>
          <cell r="C1162" t="str">
            <v>NYG</v>
          </cell>
          <cell r="D1162">
            <v>36669</v>
          </cell>
          <cell r="E1162" t="str">
            <v>21/3</v>
          </cell>
          <cell r="F1162" t="str">
            <v>21/5</v>
          </cell>
          <cell r="G1162" t="str">
            <v>0-0</v>
          </cell>
        </row>
        <row r="1163">
          <cell r="A1163" t="str">
            <v>Mayo, David</v>
          </cell>
          <cell r="B1163" t="str">
            <v>LB</v>
          </cell>
          <cell r="C1163" t="str">
            <v>WAS</v>
          </cell>
          <cell r="D1163">
            <v>34199</v>
          </cell>
          <cell r="E1163" t="str">
            <v>15/5</v>
          </cell>
          <cell r="F1163" t="str">
            <v>21/10</v>
          </cell>
          <cell r="G1163" t="str">
            <v>04-4</v>
          </cell>
        </row>
        <row r="1164">
          <cell r="A1164" t="str">
            <v>Mays, Cade</v>
          </cell>
          <cell r="B1164" t="str">
            <v>LG</v>
          </cell>
          <cell r="C1164" t="str">
            <v>CAR</v>
          </cell>
          <cell r="D1164">
            <v>36276</v>
          </cell>
          <cell r="E1164" t="str">
            <v>22/6</v>
          </cell>
          <cell r="F1164" t="str">
            <v>22/9</v>
          </cell>
          <cell r="G1164" t="str">
            <v>5-0</v>
          </cell>
        </row>
        <row r="1165">
          <cell r="A1165" t="str">
            <v>McBride, Trey</v>
          </cell>
          <cell r="B1165" t="str">
            <v>TE</v>
          </cell>
          <cell r="C1165" t="str">
            <v>ARI</v>
          </cell>
          <cell r="D1165">
            <v>36486</v>
          </cell>
          <cell r="E1165" t="str">
            <v>22/2</v>
          </cell>
          <cell r="F1165" t="str">
            <v>22/5</v>
          </cell>
          <cell r="G1165" t="str">
            <v>5</v>
          </cell>
        </row>
        <row r="1166">
          <cell r="A1166" t="str">
            <v>McCaffrey, Christian</v>
          </cell>
          <cell r="B1166" t="str">
            <v>HB</v>
          </cell>
          <cell r="C1166" t="str">
            <v>SF</v>
          </cell>
          <cell r="D1166">
            <v>35223</v>
          </cell>
          <cell r="E1166" t="str">
            <v>17/1 (8)</v>
          </cell>
          <cell r="F1166" t="str">
            <v>17/1(15)</v>
          </cell>
          <cell r="G1166" t="str">
            <v>0-0  272</v>
          </cell>
        </row>
        <row r="1167">
          <cell r="A1167" t="str">
            <v>McCain, Bobby</v>
          </cell>
          <cell r="D1167">
            <v>34199</v>
          </cell>
          <cell r="E1167" t="str">
            <v>15/5</v>
          </cell>
          <cell r="F1167" t="str">
            <v>15/9</v>
          </cell>
        </row>
        <row r="1168">
          <cell r="A1168" t="str">
            <v>McClendon Jr., Warren</v>
          </cell>
          <cell r="B1168" t="str">
            <v>T</v>
          </cell>
          <cell r="C1168" t="str">
            <v>LAR</v>
          </cell>
          <cell r="D1168">
            <v>36992</v>
          </cell>
          <cell r="E1168" t="str">
            <v>23/5</v>
          </cell>
          <cell r="G1168" t="str">
            <v>0-0</v>
          </cell>
        </row>
        <row r="1169">
          <cell r="A1169" t="str">
            <v>McCloud, Nick</v>
          </cell>
          <cell r="B1169" t="str">
            <v>CB</v>
          </cell>
          <cell r="C1169" t="str">
            <v>NYG</v>
          </cell>
          <cell r="D1169">
            <v>35985</v>
          </cell>
          <cell r="E1169" t="str">
            <v>21/FA</v>
          </cell>
          <cell r="F1169" t="str">
            <v>22/8</v>
          </cell>
          <cell r="G1169" t="str">
            <v>4</v>
          </cell>
        </row>
        <row r="1170">
          <cell r="A1170" t="str">
            <v>McCloud, Ray-Ray</v>
          </cell>
          <cell r="B1170" t="str">
            <v>WR/LP/KR</v>
          </cell>
          <cell r="C1170" t="str">
            <v>SF</v>
          </cell>
          <cell r="D1170">
            <v>35353</v>
          </cell>
          <cell r="E1170" t="str">
            <v>18/6</v>
          </cell>
          <cell r="F1170" t="str">
            <v>19/11</v>
          </cell>
        </row>
        <row r="1171">
          <cell r="A1171" t="str">
            <v>McCollum, Zyon</v>
          </cell>
          <cell r="B1171" t="str">
            <v>DB</v>
          </cell>
          <cell r="C1171" t="str">
            <v>TB</v>
          </cell>
          <cell r="D1171">
            <v>36283</v>
          </cell>
          <cell r="E1171" t="str">
            <v>22/5</v>
          </cell>
          <cell r="F1171" t="str">
            <v>22/10</v>
          </cell>
          <cell r="G1171" t="str">
            <v>04</v>
          </cell>
        </row>
        <row r="1172">
          <cell r="A1172" t="str">
            <v>McCourty, Devin</v>
          </cell>
          <cell r="D1172">
            <v>32002</v>
          </cell>
          <cell r="E1172" t="str">
            <v>10/1 (27)</v>
          </cell>
          <cell r="F1172" t="str">
            <v>10/1(4)</v>
          </cell>
        </row>
        <row r="1173">
          <cell r="A1173" t="str">
            <v>McCoy, Colt</v>
          </cell>
          <cell r="D1173">
            <v>31660</v>
          </cell>
          <cell r="E1173" t="str">
            <v>10/3</v>
          </cell>
          <cell r="F1173" t="str">
            <v>10/1(9)</v>
          </cell>
        </row>
        <row r="1174">
          <cell r="A1174" t="str">
            <v>McCoy, Erik</v>
          </cell>
          <cell r="B1174" t="str">
            <v>C</v>
          </cell>
          <cell r="C1174" t="str">
            <v>NO</v>
          </cell>
          <cell r="D1174">
            <v>35669</v>
          </cell>
          <cell r="E1174" t="str">
            <v>19/2</v>
          </cell>
          <cell r="F1174" t="str">
            <v>19/2</v>
          </cell>
          <cell r="G1174" t="str">
            <v>6-5</v>
          </cell>
        </row>
        <row r="1175">
          <cell r="A1175" t="str">
            <v>McCray, Justin</v>
          </cell>
          <cell r="B1175" t="str">
            <v>C/G</v>
          </cell>
          <cell r="C1175" t="str">
            <v>CAR</v>
          </cell>
          <cell r="D1175">
            <v>33755</v>
          </cell>
          <cell r="E1175" t="str">
            <v>14/FA</v>
          </cell>
          <cell r="F1175" t="str">
            <v>17/7</v>
          </cell>
          <cell r="G1175" t="str">
            <v>0-0</v>
          </cell>
        </row>
        <row r="1176">
          <cell r="A1176" t="str">
            <v>McCreary, Roger</v>
          </cell>
          <cell r="B1176" t="str">
            <v>CB</v>
          </cell>
          <cell r="C1176" t="str">
            <v>TEN</v>
          </cell>
          <cell r="D1176">
            <v>36566</v>
          </cell>
          <cell r="E1176" t="str">
            <v>22/2</v>
          </cell>
          <cell r="F1176" t="str">
            <v>22/3</v>
          </cell>
          <cell r="G1176" t="str">
            <v>4</v>
          </cell>
        </row>
        <row r="1177">
          <cell r="A1177" t="str">
            <v>McDermott, Conor</v>
          </cell>
          <cell r="B1177" t="str">
            <v>T</v>
          </cell>
          <cell r="C1177" t="str">
            <v>NE</v>
          </cell>
          <cell r="D1177">
            <v>33896</v>
          </cell>
          <cell r="E1177" t="str">
            <v>17/6</v>
          </cell>
          <cell r="F1177" t="str">
            <v>18/6</v>
          </cell>
          <cell r="G1177" t="str">
            <v>4-3</v>
          </cell>
        </row>
        <row r="1178">
          <cell r="A1178" t="str">
            <v>McDonald, Will</v>
          </cell>
          <cell r="B1178" t="str">
            <v>DE</v>
          </cell>
          <cell r="C1178" t="str">
            <v>NYJ</v>
          </cell>
          <cell r="D1178">
            <v>36315</v>
          </cell>
          <cell r="E1178" t="str">
            <v>23/1 (15)</v>
          </cell>
          <cell r="G1178" t="str">
            <v>0-5</v>
          </cell>
        </row>
        <row r="1179">
          <cell r="A1179" t="str">
            <v>McDowell, Malik</v>
          </cell>
          <cell r="D1179">
            <v>35236</v>
          </cell>
          <cell r="E1179" t="str">
            <v>17/2</v>
          </cell>
          <cell r="F1179" t="str">
            <v>21/3</v>
          </cell>
        </row>
        <row r="1180">
          <cell r="A1180" t="str">
            <v>McDuffie, Isaiah</v>
          </cell>
          <cell r="B1180" t="str">
            <v>ILB</v>
          </cell>
          <cell r="C1180" t="str">
            <v>GB</v>
          </cell>
          <cell r="D1180">
            <v>36362</v>
          </cell>
          <cell r="E1180" t="str">
            <v>21/6</v>
          </cell>
          <cell r="F1180" t="str">
            <v>22/10</v>
          </cell>
          <cell r="G1180" t="str">
            <v>00-5</v>
          </cell>
        </row>
        <row r="1181">
          <cell r="A1181" t="str">
            <v>McDuffie, Trent</v>
          </cell>
          <cell r="B1181" t="str">
            <v>RCB</v>
          </cell>
          <cell r="C1181" t="str">
            <v>KC</v>
          </cell>
          <cell r="D1181">
            <v>36782</v>
          </cell>
          <cell r="E1181" t="str">
            <v>22/1 (21)</v>
          </cell>
          <cell r="F1181" t="str">
            <v>22/1(10)</v>
          </cell>
          <cell r="G1181" t="str">
            <v>6</v>
          </cell>
        </row>
        <row r="1182">
          <cell r="A1182" t="str">
            <v>McFadden, Jordan</v>
          </cell>
          <cell r="B1182" t="str">
            <v>G</v>
          </cell>
          <cell r="C1182" t="str">
            <v>LAC</v>
          </cell>
          <cell r="D1182">
            <v>36480</v>
          </cell>
          <cell r="E1182" t="str">
            <v>23/5</v>
          </cell>
          <cell r="G1182" t="str">
            <v>0-0</v>
          </cell>
        </row>
        <row r="1183">
          <cell r="A1183" t="str">
            <v>McFadden, Micah</v>
          </cell>
          <cell r="B1183" t="str">
            <v>LILB</v>
          </cell>
          <cell r="C1183" t="str">
            <v>NYG</v>
          </cell>
          <cell r="D1183">
            <v>36528</v>
          </cell>
          <cell r="E1183" t="str">
            <v>22/5</v>
          </cell>
          <cell r="F1183" t="str">
            <v>22/6</v>
          </cell>
          <cell r="G1183" t="str">
            <v>44-3</v>
          </cell>
        </row>
        <row r="1184">
          <cell r="A1184" t="str">
            <v>McFarland Jr., Anthony</v>
          </cell>
          <cell r="B1184" t="str">
            <v>HB/KR</v>
          </cell>
          <cell r="C1184" t="str">
            <v>PIT</v>
          </cell>
          <cell r="D1184">
            <v>35858</v>
          </cell>
          <cell r="E1184" t="str">
            <v>20/4</v>
          </cell>
          <cell r="F1184" t="str">
            <v>20/6</v>
          </cell>
          <cell r="G1184" t="str">
            <v>0-0  0</v>
          </cell>
        </row>
        <row r="1185">
          <cell r="A1185" t="str">
            <v>McGary, Kaleb</v>
          </cell>
          <cell r="B1185" t="str">
            <v>RT/G</v>
          </cell>
          <cell r="C1185" t="str">
            <v>ATL</v>
          </cell>
          <cell r="D1185">
            <v>34752</v>
          </cell>
          <cell r="E1185" t="str">
            <v>19/1 (31)</v>
          </cell>
          <cell r="F1185" t="str">
            <v>19/2</v>
          </cell>
          <cell r="G1185" t="str">
            <v>5-3/0-3</v>
          </cell>
        </row>
        <row r="1186">
          <cell r="A1186" t="str">
            <v>McGlinchey, Mike</v>
          </cell>
          <cell r="B1186" t="str">
            <v>RT</v>
          </cell>
          <cell r="C1186" t="str">
            <v>DEN</v>
          </cell>
          <cell r="D1186">
            <v>34346</v>
          </cell>
          <cell r="E1186" t="str">
            <v>18/1 (9)</v>
          </cell>
          <cell r="F1186" t="str">
            <v>18/1(19)</v>
          </cell>
          <cell r="G1186" t="str">
            <v>5-2</v>
          </cell>
        </row>
        <row r="1187">
          <cell r="A1187" t="str">
            <v>McGovern, Connor D.</v>
          </cell>
          <cell r="D1187">
            <v>34086</v>
          </cell>
          <cell r="E1187" t="str">
            <v>16/5</v>
          </cell>
          <cell r="F1187" t="str">
            <v>17/6</v>
          </cell>
        </row>
        <row r="1188">
          <cell r="A1188" t="str">
            <v>McGovern, Connor</v>
          </cell>
          <cell r="B1188" t="str">
            <v>LG</v>
          </cell>
          <cell r="C1188" t="str">
            <v>BUF</v>
          </cell>
          <cell r="D1188">
            <v>35737</v>
          </cell>
          <cell r="E1188" t="str">
            <v>19/3</v>
          </cell>
          <cell r="F1188" t="str">
            <v>20/5</v>
          </cell>
          <cell r="G1188" t="str">
            <v>0-7</v>
          </cell>
        </row>
        <row r="1189">
          <cell r="A1189" t="str">
            <v>McGuire, Isaiah</v>
          </cell>
          <cell r="B1189" t="str">
            <v>DT/DE</v>
          </cell>
          <cell r="C1189" t="str">
            <v>CLE</v>
          </cell>
          <cell r="D1189">
            <v>37099</v>
          </cell>
          <cell r="E1189" t="str">
            <v>23/4</v>
          </cell>
          <cell r="G1189" t="str">
            <v>0-3</v>
          </cell>
        </row>
        <row r="1190">
          <cell r="A1190" t="str">
            <v>McKenzie, Isaiah</v>
          </cell>
          <cell r="B1190" t="str">
            <v>WR/LP/KR</v>
          </cell>
          <cell r="C1190" t="str">
            <v>IND</v>
          </cell>
          <cell r="D1190">
            <v>34798</v>
          </cell>
          <cell r="E1190" t="str">
            <v>17/5</v>
          </cell>
          <cell r="F1190" t="str">
            <v>17/9</v>
          </cell>
        </row>
        <row r="1191">
          <cell r="A1191" t="str">
            <v>McKinley, Takkarist</v>
          </cell>
          <cell r="D1191">
            <v>35005</v>
          </cell>
          <cell r="E1191" t="str">
            <v>17/1 (26)</v>
          </cell>
          <cell r="F1191" t="str">
            <v>17/3</v>
          </cell>
        </row>
        <row r="1192">
          <cell r="A1192" t="str">
            <v>McKinney, Xavier</v>
          </cell>
          <cell r="B1192" t="str">
            <v>FS</v>
          </cell>
          <cell r="C1192" t="str">
            <v>NYG</v>
          </cell>
          <cell r="D1192">
            <v>36380</v>
          </cell>
          <cell r="E1192" t="str">
            <v>20/2</v>
          </cell>
          <cell r="F1192" t="str">
            <v>20/5</v>
          </cell>
          <cell r="G1192" t="str">
            <v>64</v>
          </cell>
        </row>
        <row r="1193">
          <cell r="A1193" t="str">
            <v>McKinnon, Jerick</v>
          </cell>
          <cell r="B1193" t="str">
            <v>HB</v>
          </cell>
          <cell r="C1193" t="str">
            <v>KC</v>
          </cell>
          <cell r="D1193">
            <v>33727</v>
          </cell>
          <cell r="E1193" t="str">
            <v>14/3</v>
          </cell>
          <cell r="F1193" t="str">
            <v>14/3</v>
          </cell>
          <cell r="G1193" t="str">
            <v>0-0  21</v>
          </cell>
        </row>
        <row r="1194">
          <cell r="A1194" t="str">
            <v>McKissic, J.D.</v>
          </cell>
          <cell r="D1194">
            <v>34196</v>
          </cell>
          <cell r="E1194" t="str">
            <v>16/FA</v>
          </cell>
          <cell r="F1194" t="str">
            <v>19/7</v>
          </cell>
        </row>
        <row r="1195">
          <cell r="A1195" t="str">
            <v>McKitty, Tre'</v>
          </cell>
          <cell r="D1195">
            <v>36172</v>
          </cell>
          <cell r="E1195" t="str">
            <v>21/3</v>
          </cell>
          <cell r="F1195" t="str">
            <v>22/13</v>
          </cell>
        </row>
        <row r="1196">
          <cell r="A1196" t="str">
            <v>McKivitz, Colton</v>
          </cell>
          <cell r="B1196" t="str">
            <v>RT</v>
          </cell>
          <cell r="C1196" t="str">
            <v>SF</v>
          </cell>
          <cell r="D1196">
            <v>35286</v>
          </cell>
          <cell r="E1196" t="str">
            <v>20/5</v>
          </cell>
          <cell r="F1196" t="str">
            <v>22/6</v>
          </cell>
          <cell r="G1196" t="str">
            <v>4-7</v>
          </cell>
        </row>
        <row r="1197">
          <cell r="A1197" t="str">
            <v>McLaughlin, Chase</v>
          </cell>
          <cell r="B1197" t="str">
            <v>K</v>
          </cell>
          <cell r="C1197" t="str">
            <v>TB</v>
          </cell>
          <cell r="D1197">
            <v>35164</v>
          </cell>
          <cell r="E1197" t="str">
            <v>19/FA</v>
          </cell>
          <cell r="F1197" t="str">
            <v>22/11</v>
          </cell>
        </row>
        <row r="1198">
          <cell r="A1198" t="str">
            <v>McLaughlin, Jaleel</v>
          </cell>
          <cell r="B1198" t="str">
            <v>HB</v>
          </cell>
          <cell r="C1198" t="str">
            <v>DEN</v>
          </cell>
          <cell r="D1198">
            <v>36782</v>
          </cell>
          <cell r="E1198" t="str">
            <v>23/FA</v>
          </cell>
          <cell r="G1198" t="str">
            <v>0-0  76</v>
          </cell>
        </row>
        <row r="1199">
          <cell r="A1199" t="str">
            <v>McLaurin, Terry</v>
          </cell>
          <cell r="B1199" t="str">
            <v>SE</v>
          </cell>
          <cell r="C1199" t="str">
            <v>WAS</v>
          </cell>
          <cell r="D1199">
            <v>34957</v>
          </cell>
          <cell r="E1199" t="str">
            <v>19/3</v>
          </cell>
          <cell r="F1199" t="str">
            <v>19/1(16)</v>
          </cell>
        </row>
        <row r="1200">
          <cell r="A1200" t="str">
            <v>McLendon Jr., T.K.</v>
          </cell>
          <cell r="B1200" t="str">
            <v>DT/DE</v>
          </cell>
          <cell r="C1200" t="str">
            <v>TEN</v>
          </cell>
          <cell r="D1200">
            <v>36218</v>
          </cell>
          <cell r="E1200" t="str">
            <v>23/FA</v>
          </cell>
          <cell r="G1200" t="str">
            <v>0-0</v>
          </cell>
        </row>
        <row r="1201">
          <cell r="A1201" t="str">
            <v>McLendon, Steve</v>
          </cell>
          <cell r="D1201">
            <v>31415</v>
          </cell>
          <cell r="E1201" t="str">
            <v>09/FA</v>
          </cell>
          <cell r="F1201" t="str">
            <v>10/10</v>
          </cell>
        </row>
        <row r="1202">
          <cell r="A1202" t="str">
            <v>McLeod, Rodney</v>
          </cell>
          <cell r="B1202" t="str">
            <v>S/OLB</v>
          </cell>
          <cell r="C1202" t="str">
            <v>CLE</v>
          </cell>
          <cell r="D1202">
            <v>33047</v>
          </cell>
          <cell r="E1202" t="str">
            <v>12/FA</v>
          </cell>
          <cell r="F1202" t="str">
            <v>12/6</v>
          </cell>
          <cell r="G1202" t="str">
            <v>00/00-0</v>
          </cell>
        </row>
        <row r="1203">
          <cell r="A1203" t="str">
            <v>McManus, Brandon</v>
          </cell>
          <cell r="B1203" t="str">
            <v>K</v>
          </cell>
          <cell r="C1203" t="str">
            <v>JAX</v>
          </cell>
          <cell r="D1203">
            <v>33444</v>
          </cell>
          <cell r="E1203" t="str">
            <v>13/FA</v>
          </cell>
          <cell r="F1203" t="str">
            <v>15/5</v>
          </cell>
        </row>
        <row r="1204">
          <cell r="A1204" t="str">
            <v>McMillian, Ja'Quan</v>
          </cell>
          <cell r="B1204" t="str">
            <v>CB</v>
          </cell>
          <cell r="C1204" t="str">
            <v>DEN</v>
          </cell>
          <cell r="D1204">
            <v>36681</v>
          </cell>
          <cell r="E1204" t="str">
            <v>22/FA</v>
          </cell>
          <cell r="G1204" t="str">
            <v>4</v>
          </cell>
        </row>
        <row r="1205">
          <cell r="A1205" t="str">
            <v>McNeill, Alim</v>
          </cell>
          <cell r="B1205" t="str">
            <v>RDT</v>
          </cell>
          <cell r="C1205" t="str">
            <v>DET</v>
          </cell>
          <cell r="D1205">
            <v>36657</v>
          </cell>
          <cell r="E1205" t="str">
            <v>21/3</v>
          </cell>
          <cell r="F1205" t="str">
            <v>21/3</v>
          </cell>
          <cell r="G1205" t="str">
            <v>5-6</v>
          </cell>
        </row>
        <row r="1206">
          <cell r="A1206" t="str">
            <v>McNichols, Jeremy</v>
          </cell>
          <cell r="D1206">
            <v>35059</v>
          </cell>
          <cell r="E1206" t="str">
            <v>17/5</v>
          </cell>
          <cell r="F1206" t="str">
            <v>20/9</v>
          </cell>
        </row>
        <row r="1207">
          <cell r="A1207" t="str">
            <v>McPhearson, Zech</v>
          </cell>
          <cell r="D1207">
            <v>35875</v>
          </cell>
          <cell r="E1207" t="str">
            <v>21/4</v>
          </cell>
          <cell r="F1207" t="str">
            <v>21/8</v>
          </cell>
        </row>
        <row r="1208">
          <cell r="A1208" t="str">
            <v>McPhee, Pernell</v>
          </cell>
          <cell r="D1208">
            <v>32494</v>
          </cell>
          <cell r="E1208" t="str">
            <v>11/5</v>
          </cell>
          <cell r="F1208" t="str">
            <v>11/5</v>
          </cell>
        </row>
        <row r="1209">
          <cell r="A1209" t="str">
            <v>McPherson, Evan</v>
          </cell>
          <cell r="B1209" t="str">
            <v>K</v>
          </cell>
          <cell r="C1209" t="str">
            <v>CIN</v>
          </cell>
          <cell r="D1209">
            <v>36362</v>
          </cell>
          <cell r="E1209" t="str">
            <v>21/5</v>
          </cell>
          <cell r="F1209" t="str">
            <v>21/4</v>
          </cell>
        </row>
        <row r="1210">
          <cell r="A1210" t="str">
            <v>Means, Steven</v>
          </cell>
          <cell r="D1210">
            <v>32847</v>
          </cell>
          <cell r="E1210" t="str">
            <v>13/5</v>
          </cell>
          <cell r="F1210" t="str">
            <v>20/10</v>
          </cell>
        </row>
        <row r="1211">
          <cell r="A1211" t="str">
            <v>Meinerz, Quinn</v>
          </cell>
          <cell r="B1211" t="str">
            <v>RG</v>
          </cell>
          <cell r="C1211" t="str">
            <v>DEN</v>
          </cell>
          <cell r="D1211">
            <v>36114</v>
          </cell>
          <cell r="E1211" t="str">
            <v>21/3</v>
          </cell>
          <cell r="F1211" t="str">
            <v>21/3</v>
          </cell>
          <cell r="G1211" t="str">
            <v>6-2</v>
          </cell>
        </row>
        <row r="1212">
          <cell r="A1212" t="str">
            <v>Mekari, Patrick</v>
          </cell>
          <cell r="B1212" t="str">
            <v>T/C/TE</v>
          </cell>
          <cell r="C1212" t="str">
            <v>BAL</v>
          </cell>
          <cell r="D1212">
            <v>35655</v>
          </cell>
          <cell r="E1212" t="str">
            <v>19/FA</v>
          </cell>
          <cell r="F1212" t="str">
            <v>19/8</v>
          </cell>
          <cell r="G1212" t="str">
            <v>4-2/0-2/4</v>
          </cell>
        </row>
        <row r="1213">
          <cell r="A1213" t="str">
            <v>Melifonwu, Ifeatu</v>
          </cell>
          <cell r="B1213" t="str">
            <v>SS</v>
          </cell>
          <cell r="C1213" t="str">
            <v>DET</v>
          </cell>
          <cell r="D1213">
            <v>36282</v>
          </cell>
          <cell r="E1213" t="str">
            <v>21/3</v>
          </cell>
          <cell r="F1213" t="str">
            <v>21/6</v>
          </cell>
          <cell r="G1213" t="str">
            <v>55</v>
          </cell>
        </row>
        <row r="1214">
          <cell r="A1214" t="str">
            <v>Melton, Bo</v>
          </cell>
          <cell r="B1214" t="str">
            <v>WR</v>
          </cell>
          <cell r="C1214" t="str">
            <v>GB</v>
          </cell>
          <cell r="D1214">
            <v>36298</v>
          </cell>
          <cell r="E1214" t="str">
            <v>22/7</v>
          </cell>
        </row>
        <row r="1215">
          <cell r="A1215" t="str">
            <v>Mercilus, Whitney</v>
          </cell>
          <cell r="D1215">
            <v>33075</v>
          </cell>
          <cell r="E1215" t="str">
            <v>12/1 (26)</v>
          </cell>
          <cell r="F1215" t="str">
            <v>12/1(23)</v>
          </cell>
        </row>
        <row r="1216">
          <cell r="A1216" t="str">
            <v>Meredith, Jordan</v>
          </cell>
          <cell r="B1216" t="str">
            <v>G</v>
          </cell>
          <cell r="C1216" t="str">
            <v>LAV</v>
          </cell>
          <cell r="D1216">
            <v>35799</v>
          </cell>
          <cell r="E1216" t="str">
            <v>21/FA</v>
          </cell>
          <cell r="G1216" t="str">
            <v>0-0</v>
          </cell>
        </row>
        <row r="1217">
          <cell r="A1217" t="str">
            <v>Merriweather, Kaevon</v>
          </cell>
          <cell r="B1217" t="str">
            <v>DB</v>
          </cell>
          <cell r="C1217" t="str">
            <v>TB</v>
          </cell>
          <cell r="D1217">
            <v>36514</v>
          </cell>
          <cell r="E1217" t="str">
            <v>23/FA</v>
          </cell>
          <cell r="G1217" t="str">
            <v>00</v>
          </cell>
        </row>
        <row r="1218">
          <cell r="A1218" t="str">
            <v>Metcalf, DK</v>
          </cell>
          <cell r="B1218" t="str">
            <v>SE</v>
          </cell>
          <cell r="C1218" t="str">
            <v>SEA</v>
          </cell>
          <cell r="D1218">
            <v>35778</v>
          </cell>
          <cell r="E1218" t="str">
            <v>19/2</v>
          </cell>
          <cell r="F1218" t="str">
            <v>19/1(7)</v>
          </cell>
        </row>
        <row r="1219">
          <cell r="A1219" t="str">
            <v>Metchie, John</v>
          </cell>
          <cell r="B1219" t="str">
            <v>WR</v>
          </cell>
          <cell r="C1219" t="str">
            <v>HOU</v>
          </cell>
          <cell r="D1219">
            <v>36725</v>
          </cell>
          <cell r="E1219" t="str">
            <v>22/2</v>
          </cell>
        </row>
        <row r="1220">
          <cell r="A1220" t="str">
            <v>Metellus, Josh</v>
          </cell>
          <cell r="B1220" t="str">
            <v>LLB/CB</v>
          </cell>
          <cell r="C1220" t="str">
            <v>MIN</v>
          </cell>
          <cell r="D1220">
            <v>35816</v>
          </cell>
          <cell r="E1220" t="str">
            <v>20/6</v>
          </cell>
          <cell r="F1220" t="str">
            <v>22/9</v>
          </cell>
          <cell r="G1220" t="str">
            <v>44-4/4</v>
          </cell>
        </row>
        <row r="1221">
          <cell r="A1221" t="str">
            <v>Meyers, Jakobi</v>
          </cell>
          <cell r="B1221" t="str">
            <v>FL</v>
          </cell>
          <cell r="C1221" t="str">
            <v>LAV</v>
          </cell>
          <cell r="D1221">
            <v>35378</v>
          </cell>
          <cell r="E1221" t="str">
            <v>19/FA</v>
          </cell>
          <cell r="F1221" t="str">
            <v>19/11</v>
          </cell>
        </row>
        <row r="1222">
          <cell r="A1222" t="str">
            <v>Michel, Sony</v>
          </cell>
          <cell r="D1222">
            <v>34747</v>
          </cell>
          <cell r="E1222" t="str">
            <v>18/1 (31)</v>
          </cell>
          <cell r="F1222" t="str">
            <v>18/1(22)</v>
          </cell>
        </row>
        <row r="1223">
          <cell r="A1223" t="str">
            <v>Mickens, Jaydon</v>
          </cell>
          <cell r="D1223">
            <v>34445</v>
          </cell>
          <cell r="E1223" t="str">
            <v>16/FA</v>
          </cell>
          <cell r="F1223" t="str">
            <v>17/7</v>
          </cell>
        </row>
        <row r="1224">
          <cell r="A1224" t="str">
            <v>Milano, Matt</v>
          </cell>
          <cell r="D1224">
            <v>34543</v>
          </cell>
          <cell r="E1224" t="str">
            <v>17/5</v>
          </cell>
          <cell r="F1224" t="str">
            <v>17/4</v>
          </cell>
        </row>
        <row r="1225">
          <cell r="A1225" t="str">
            <v>Miller, Kendre</v>
          </cell>
          <cell r="B1225" t="str">
            <v>HB</v>
          </cell>
          <cell r="C1225" t="str">
            <v>NO</v>
          </cell>
          <cell r="D1225">
            <v>37418</v>
          </cell>
          <cell r="E1225" t="str">
            <v>23/3</v>
          </cell>
          <cell r="G1225" t="str">
            <v>0-0  41</v>
          </cell>
        </row>
        <row r="1226">
          <cell r="A1226" t="str">
            <v>Miller, Kolton</v>
          </cell>
          <cell r="B1226" t="str">
            <v>LT</v>
          </cell>
          <cell r="C1226" t="str">
            <v>LAV</v>
          </cell>
          <cell r="D1226">
            <v>34944</v>
          </cell>
          <cell r="E1226" t="str">
            <v>18/1 (15)</v>
          </cell>
          <cell r="F1226" t="str">
            <v>18/3</v>
          </cell>
          <cell r="G1226" t="str">
            <v>5-7</v>
          </cell>
        </row>
        <row r="1227">
          <cell r="A1227" t="str">
            <v>Miller, Scotty</v>
          </cell>
          <cell r="B1227" t="str">
            <v>WR</v>
          </cell>
          <cell r="C1227" t="str">
            <v>ATL</v>
          </cell>
          <cell r="D1227">
            <v>35642</v>
          </cell>
          <cell r="E1227" t="str">
            <v>19/6</v>
          </cell>
          <cell r="F1227" t="str">
            <v>19/7</v>
          </cell>
        </row>
        <row r="1228">
          <cell r="A1228" t="str">
            <v>Miller, Von</v>
          </cell>
          <cell r="B1228" t="str">
            <v>OLB</v>
          </cell>
          <cell r="C1228" t="str">
            <v>BUF</v>
          </cell>
          <cell r="D1228">
            <v>32593</v>
          </cell>
          <cell r="E1228" t="str">
            <v>11/1 (2)</v>
          </cell>
          <cell r="F1228" t="str">
            <v>11/1(2)</v>
          </cell>
          <cell r="G1228" t="str">
            <v>00-0</v>
          </cell>
        </row>
        <row r="1229">
          <cell r="A1229" t="str">
            <v>Mills, Davis</v>
          </cell>
          <cell r="B1229" t="str">
            <v>QB</v>
          </cell>
          <cell r="C1229" t="str">
            <v>HOU</v>
          </cell>
          <cell r="D1229">
            <v>36089</v>
          </cell>
          <cell r="E1229" t="str">
            <v>21/3</v>
          </cell>
          <cell r="F1229" t="str">
            <v>21/2</v>
          </cell>
          <cell r="G1229" t="str">
            <v>39 attempts</v>
          </cell>
        </row>
        <row r="1230">
          <cell r="A1230" t="str">
            <v>Mills, Jalen</v>
          </cell>
          <cell r="B1230" t="str">
            <v>LOLB/S</v>
          </cell>
          <cell r="C1230" t="str">
            <v>NE</v>
          </cell>
          <cell r="D1230">
            <v>34430</v>
          </cell>
          <cell r="E1230" t="str">
            <v>16/7</v>
          </cell>
          <cell r="F1230" t="str">
            <v>16/6</v>
          </cell>
          <cell r="G1230" t="str">
            <v>05-0/05</v>
          </cell>
        </row>
        <row r="1231">
          <cell r="A1231" t="str">
            <v>Milne, Dax</v>
          </cell>
          <cell r="D1231">
            <v>36334</v>
          </cell>
          <cell r="E1231" t="str">
            <v>21/7</v>
          </cell>
          <cell r="F1231" t="str">
            <v>22/8</v>
          </cell>
        </row>
        <row r="1232">
          <cell r="A1232" t="str">
            <v>Mims Jr., Marvin</v>
          </cell>
          <cell r="B1232" t="str">
            <v>WR/LP/LK</v>
          </cell>
          <cell r="C1232" t="str">
            <v>DEN</v>
          </cell>
          <cell r="D1232">
            <v>37334</v>
          </cell>
          <cell r="E1232" t="str">
            <v>23/2</v>
          </cell>
        </row>
        <row r="1233">
          <cell r="A1233" t="str">
            <v>Mingo, Jonathan</v>
          </cell>
          <cell r="B1233" t="str">
            <v>SE</v>
          </cell>
          <cell r="C1233" t="str">
            <v>CAR</v>
          </cell>
          <cell r="D1233">
            <v>37001</v>
          </cell>
          <cell r="E1233" t="str">
            <v>23/2</v>
          </cell>
        </row>
        <row r="1234">
          <cell r="A1234" t="str">
            <v>Minshew, Gardner</v>
          </cell>
          <cell r="B1234" t="str">
            <v>QB</v>
          </cell>
          <cell r="C1234" t="str">
            <v>IND</v>
          </cell>
          <cell r="D1234">
            <v>35201</v>
          </cell>
          <cell r="E1234" t="str">
            <v>19/6</v>
          </cell>
          <cell r="F1234" t="str">
            <v>19/1(17)</v>
          </cell>
        </row>
        <row r="1235">
          <cell r="A1235" t="str">
            <v>Minter, Kevin</v>
          </cell>
          <cell r="D1235">
            <v>33210</v>
          </cell>
          <cell r="E1235" t="str">
            <v>13/2</v>
          </cell>
          <cell r="F1235" t="str">
            <v>14/5</v>
          </cell>
        </row>
        <row r="1236">
          <cell r="A1236" t="str">
            <v>Mitchell, Cameron</v>
          </cell>
          <cell r="B1236" t="str">
            <v>DB</v>
          </cell>
          <cell r="C1236" t="str">
            <v>CLE</v>
          </cell>
          <cell r="D1236">
            <v>37142</v>
          </cell>
          <cell r="E1236" t="str">
            <v>23/5</v>
          </cell>
          <cell r="G1236" t="str">
            <v>00</v>
          </cell>
        </row>
        <row r="1237">
          <cell r="A1237" t="str">
            <v>Mitchell, Elijah</v>
          </cell>
          <cell r="B1237" t="str">
            <v>HB</v>
          </cell>
          <cell r="C1237" t="str">
            <v>SF</v>
          </cell>
          <cell r="D1237">
            <v>35917</v>
          </cell>
          <cell r="E1237" t="str">
            <v>21/6</v>
          </cell>
          <cell r="F1237" t="str">
            <v>21/1(12)</v>
          </cell>
          <cell r="G1237" t="str">
            <v>4-0  75</v>
          </cell>
        </row>
        <row r="1238">
          <cell r="A1238" t="str">
            <v>Mitchell, James</v>
          </cell>
          <cell r="B1238" t="str">
            <v>TE/BB</v>
          </cell>
          <cell r="C1238" t="str">
            <v>DET</v>
          </cell>
          <cell r="D1238">
            <v>36383</v>
          </cell>
          <cell r="E1238" t="str">
            <v>22/5</v>
          </cell>
          <cell r="F1238" t="str">
            <v>22/8</v>
          </cell>
          <cell r="G1238" t="str">
            <v>4/0-0</v>
          </cell>
        </row>
        <row r="1239">
          <cell r="A1239" t="str">
            <v>Mitchell, Keaton</v>
          </cell>
          <cell r="B1239" t="str">
            <v>HB</v>
          </cell>
          <cell r="C1239" t="str">
            <v>BAL</v>
          </cell>
          <cell r="D1239">
            <v>37273</v>
          </cell>
          <cell r="E1239" t="str">
            <v>23/FA</v>
          </cell>
          <cell r="G1239" t="str">
            <v>0-0  47</v>
          </cell>
        </row>
        <row r="1240">
          <cell r="A1240" t="str">
            <v>Mitchell, Max</v>
          </cell>
          <cell r="B1240" t="str">
            <v>G/T</v>
          </cell>
          <cell r="C1240" t="str">
            <v>NYJ</v>
          </cell>
          <cell r="D1240">
            <v>36445</v>
          </cell>
          <cell r="E1240" t="str">
            <v>22/4</v>
          </cell>
          <cell r="F1240" t="str">
            <v>22/9</v>
          </cell>
          <cell r="G1240" t="str">
            <v>0-0</v>
          </cell>
        </row>
        <row r="1241">
          <cell r="A1241" t="str">
            <v>Mixon, Joe</v>
          </cell>
          <cell r="B1241" t="str">
            <v>HB</v>
          </cell>
          <cell r="C1241" t="str">
            <v>CIN</v>
          </cell>
          <cell r="D1241">
            <v>35270</v>
          </cell>
          <cell r="E1241" t="str">
            <v>17/2</v>
          </cell>
          <cell r="F1241" t="str">
            <v>17/1(22)</v>
          </cell>
          <cell r="G1241" t="str">
            <v>0-5  257</v>
          </cell>
        </row>
        <row r="1242">
          <cell r="A1242" t="str">
            <v>Moehrig, Trevon</v>
          </cell>
          <cell r="B1242" t="str">
            <v>SS</v>
          </cell>
          <cell r="C1242" t="str">
            <v>LAV</v>
          </cell>
          <cell r="D1242">
            <v>36327</v>
          </cell>
          <cell r="E1242" t="str">
            <v>21/2</v>
          </cell>
          <cell r="F1242" t="str">
            <v>21/1(19)</v>
          </cell>
          <cell r="G1242" t="str">
            <v>54</v>
          </cell>
        </row>
        <row r="1243">
          <cell r="A1243" t="str">
            <v>Molden, Elijah</v>
          </cell>
          <cell r="B1243" t="str">
            <v>DB</v>
          </cell>
          <cell r="C1243" t="str">
            <v>TEN</v>
          </cell>
          <cell r="D1243">
            <v>36190</v>
          </cell>
          <cell r="E1243" t="str">
            <v>21/3</v>
          </cell>
          <cell r="F1243" t="str">
            <v>21/4</v>
          </cell>
          <cell r="G1243" t="str">
            <v>04</v>
          </cell>
        </row>
        <row r="1244">
          <cell r="A1244" t="str">
            <v>Mone, Bryan</v>
          </cell>
          <cell r="D1244">
            <v>34992</v>
          </cell>
          <cell r="E1244" t="str">
            <v>19/FA</v>
          </cell>
          <cell r="F1244" t="str">
            <v>20/11</v>
          </cell>
        </row>
        <row r="1245">
          <cell r="A1245" t="str">
            <v>Montgomery, David</v>
          </cell>
          <cell r="B1245" t="str">
            <v>HB</v>
          </cell>
          <cell r="C1245" t="str">
            <v>DET</v>
          </cell>
          <cell r="D1245">
            <v>35588</v>
          </cell>
          <cell r="E1245" t="str">
            <v>19/3</v>
          </cell>
          <cell r="F1245" t="str">
            <v>19/2</v>
          </cell>
          <cell r="G1245" t="str">
            <v>0-2  219</v>
          </cell>
        </row>
        <row r="1246">
          <cell r="A1246" t="str">
            <v>Montgomery, Ty</v>
          </cell>
          <cell r="B1246" t="str">
            <v>KR</v>
          </cell>
          <cell r="C1246" t="str">
            <v>NE</v>
          </cell>
          <cell r="D1246">
            <v>33991</v>
          </cell>
          <cell r="E1246" t="str">
            <v>15/3</v>
          </cell>
          <cell r="F1246" t="str">
            <v>15/5</v>
          </cell>
        </row>
        <row r="1247">
          <cell r="A1247" t="str">
            <v>Moody, Jake</v>
          </cell>
          <cell r="B1247" t="str">
            <v>K</v>
          </cell>
          <cell r="C1247" t="str">
            <v>SF</v>
          </cell>
          <cell r="D1247">
            <v>36487</v>
          </cell>
          <cell r="E1247" t="str">
            <v>23/3</v>
          </cell>
        </row>
        <row r="1248">
          <cell r="A1248" t="str">
            <v>Mooney, Darnell</v>
          </cell>
          <cell r="B1248" t="str">
            <v>FL</v>
          </cell>
          <cell r="C1248" t="str">
            <v>CHI</v>
          </cell>
          <cell r="D1248">
            <v>35729</v>
          </cell>
          <cell r="E1248" t="str">
            <v>20/5</v>
          </cell>
          <cell r="F1248" t="str">
            <v>20/4</v>
          </cell>
        </row>
        <row r="1249">
          <cell r="A1249" t="str">
            <v>Moore Jr., Dan</v>
          </cell>
          <cell r="B1249" t="str">
            <v>LT</v>
          </cell>
          <cell r="C1249" t="str">
            <v>PIT</v>
          </cell>
          <cell r="D1249">
            <v>36066</v>
          </cell>
          <cell r="E1249" t="str">
            <v>21/4</v>
          </cell>
          <cell r="F1249" t="str">
            <v>21/5</v>
          </cell>
          <cell r="G1249" t="str">
            <v>4-5</v>
          </cell>
        </row>
        <row r="1250">
          <cell r="A1250" t="str">
            <v>Moore, Chris</v>
          </cell>
          <cell r="B1250" t="str">
            <v>WR</v>
          </cell>
          <cell r="C1250" t="str">
            <v>TEN</v>
          </cell>
          <cell r="D1250">
            <v>34136</v>
          </cell>
          <cell r="E1250" t="str">
            <v>16/4</v>
          </cell>
          <cell r="F1250" t="str">
            <v>21/13</v>
          </cell>
        </row>
        <row r="1251">
          <cell r="A1251" t="str">
            <v>Moore, D.J.</v>
          </cell>
          <cell r="B1251" t="str">
            <v>SE</v>
          </cell>
          <cell r="C1251" t="str">
            <v>CHI</v>
          </cell>
          <cell r="D1251">
            <v>35534</v>
          </cell>
          <cell r="E1251" t="str">
            <v>18/1 (24)</v>
          </cell>
          <cell r="F1251" t="str">
            <v>18/2</v>
          </cell>
        </row>
        <row r="1252">
          <cell r="A1252" t="str">
            <v>Moore, David</v>
          </cell>
          <cell r="B1252" t="str">
            <v>WR</v>
          </cell>
          <cell r="C1252" t="str">
            <v>TB</v>
          </cell>
          <cell r="D1252">
            <v>34715</v>
          </cell>
          <cell r="E1252" t="str">
            <v>17/7</v>
          </cell>
          <cell r="F1252" t="str">
            <v>18/4</v>
          </cell>
        </row>
        <row r="1253">
          <cell r="A1253" t="str">
            <v>Moore, Elijah</v>
          </cell>
          <cell r="B1253" t="str">
            <v>FL</v>
          </cell>
          <cell r="C1253" t="str">
            <v>CLE</v>
          </cell>
          <cell r="D1253">
            <v>36612</v>
          </cell>
          <cell r="E1253" t="str">
            <v>21/2</v>
          </cell>
          <cell r="F1253" t="str">
            <v>21/2</v>
          </cell>
        </row>
        <row r="1254">
          <cell r="A1254" t="str">
            <v>Moore, Jaylon</v>
          </cell>
          <cell r="B1254" t="str">
            <v>T</v>
          </cell>
          <cell r="C1254" t="str">
            <v>SF</v>
          </cell>
          <cell r="D1254">
            <v>35804</v>
          </cell>
          <cell r="E1254" t="str">
            <v>21/5</v>
          </cell>
          <cell r="F1254" t="str">
            <v>21/10</v>
          </cell>
          <cell r="G1254" t="str">
            <v>0-3</v>
          </cell>
        </row>
        <row r="1255">
          <cell r="A1255" t="str">
            <v>Moore, Kenny</v>
          </cell>
          <cell r="B1255" t="str">
            <v>CB</v>
          </cell>
          <cell r="C1255" t="str">
            <v>IND</v>
          </cell>
          <cell r="D1255">
            <v>34934</v>
          </cell>
          <cell r="E1255" t="str">
            <v>17/FA</v>
          </cell>
          <cell r="F1255" t="str">
            <v>17/5</v>
          </cell>
          <cell r="G1255" t="str">
            <v>5</v>
          </cell>
        </row>
        <row r="1256">
          <cell r="A1256" t="str">
            <v>Moore, Rondale</v>
          </cell>
          <cell r="B1256" t="str">
            <v>HB/WR</v>
          </cell>
          <cell r="C1256" t="str">
            <v>ARI</v>
          </cell>
          <cell r="D1256">
            <v>36686</v>
          </cell>
          <cell r="E1256" t="str">
            <v>21/2</v>
          </cell>
          <cell r="F1256" t="str">
            <v>21/4</v>
          </cell>
          <cell r="G1256" t="str">
            <v>0-0  28</v>
          </cell>
        </row>
        <row r="1257">
          <cell r="A1257" t="str">
            <v>Moore, Skyy</v>
          </cell>
          <cell r="B1257" t="str">
            <v>WR</v>
          </cell>
          <cell r="C1257" t="str">
            <v>KC</v>
          </cell>
          <cell r="D1257">
            <v>36779</v>
          </cell>
          <cell r="E1257" t="str">
            <v>22/2</v>
          </cell>
          <cell r="F1257" t="str">
            <v>22/4</v>
          </cell>
        </row>
        <row r="1258">
          <cell r="A1258" t="str">
            <v>Moreau, Fabian</v>
          </cell>
          <cell r="B1258" t="str">
            <v>RCB</v>
          </cell>
          <cell r="C1258" t="str">
            <v>DEN</v>
          </cell>
          <cell r="D1258">
            <v>34433</v>
          </cell>
          <cell r="E1258" t="str">
            <v>17/3</v>
          </cell>
          <cell r="F1258" t="str">
            <v>18/7</v>
          </cell>
          <cell r="G1258" t="str">
            <v>4</v>
          </cell>
        </row>
        <row r="1259">
          <cell r="A1259" t="str">
            <v>Moreau, Foster</v>
          </cell>
          <cell r="B1259" t="str">
            <v>BB/TE</v>
          </cell>
          <cell r="C1259" t="str">
            <v>NO</v>
          </cell>
          <cell r="D1259">
            <v>35556</v>
          </cell>
          <cell r="E1259" t="str">
            <v>19/4</v>
          </cell>
          <cell r="F1259" t="str">
            <v>19/6</v>
          </cell>
          <cell r="G1259" t="str">
            <v>0-5/0</v>
          </cell>
        </row>
        <row r="1260">
          <cell r="A1260" t="str">
            <v>Morris, Quintin</v>
          </cell>
          <cell r="B1260" t="str">
            <v>TE/BB</v>
          </cell>
          <cell r="C1260" t="str">
            <v>BUF</v>
          </cell>
          <cell r="D1260">
            <v>36181</v>
          </cell>
          <cell r="E1260" t="str">
            <v>21/FA</v>
          </cell>
          <cell r="G1260" t="str">
            <v>4/0-0</v>
          </cell>
        </row>
        <row r="1261">
          <cell r="A1261" t="str">
            <v>Morris, Wanya</v>
          </cell>
          <cell r="B1261" t="str">
            <v>T</v>
          </cell>
          <cell r="C1261" t="str">
            <v>KC</v>
          </cell>
          <cell r="D1261">
            <v>36809</v>
          </cell>
          <cell r="E1261" t="str">
            <v>23/3</v>
          </cell>
          <cell r="G1261" t="str">
            <v>0-2</v>
          </cell>
        </row>
        <row r="1262">
          <cell r="A1262" t="str">
            <v>Morrissey, Jimmy</v>
          </cell>
          <cell r="B1262" t="str">
            <v>G</v>
          </cell>
          <cell r="C1262" t="str">
            <v>HOU</v>
          </cell>
          <cell r="D1262">
            <v>35955</v>
          </cell>
          <cell r="E1262" t="str">
            <v>21/7</v>
          </cell>
          <cell r="F1262" t="str">
            <v>21/13</v>
          </cell>
          <cell r="G1262" t="str">
            <v>0-0</v>
          </cell>
        </row>
        <row r="1263">
          <cell r="A1263" t="str">
            <v>Morrow, Nicholas</v>
          </cell>
          <cell r="B1263" t="str">
            <v>MLB</v>
          </cell>
          <cell r="C1263" t="str">
            <v>PHI</v>
          </cell>
          <cell r="D1263">
            <v>34890</v>
          </cell>
          <cell r="E1263" t="str">
            <v>17/FA</v>
          </cell>
          <cell r="F1263" t="str">
            <v>17/13</v>
          </cell>
          <cell r="G1263" t="str">
            <v>05-5</v>
          </cell>
        </row>
        <row r="1264">
          <cell r="A1264" t="str">
            <v>Morse, Mitch</v>
          </cell>
          <cell r="B1264" t="str">
            <v>C</v>
          </cell>
          <cell r="C1264" t="str">
            <v>BUF</v>
          </cell>
          <cell r="D1264">
            <v>33715</v>
          </cell>
          <cell r="E1264" t="str">
            <v>15/2</v>
          </cell>
          <cell r="F1264" t="str">
            <v>15/2</v>
          </cell>
          <cell r="G1264" t="str">
            <v>4-7</v>
          </cell>
        </row>
        <row r="1265">
          <cell r="A1265" t="str">
            <v>Morstead, Thomas</v>
          </cell>
          <cell r="B1265" t="str">
            <v>P</v>
          </cell>
          <cell r="C1265" t="str">
            <v>NYJ</v>
          </cell>
          <cell r="D1265">
            <v>31479</v>
          </cell>
          <cell r="E1265" t="str">
            <v>09/5</v>
          </cell>
          <cell r="F1265" t="str">
            <v>10/5</v>
          </cell>
        </row>
        <row r="1266">
          <cell r="A1266" t="str">
            <v>Moseley, Emmanuel</v>
          </cell>
          <cell r="D1266">
            <v>35149</v>
          </cell>
          <cell r="E1266" t="str">
            <v>18/FA</v>
          </cell>
          <cell r="F1266" t="str">
            <v>19/3</v>
          </cell>
        </row>
        <row r="1267">
          <cell r="A1267" t="str">
            <v>Moses, Morgan</v>
          </cell>
          <cell r="B1267" t="str">
            <v>RT</v>
          </cell>
          <cell r="C1267" t="str">
            <v>BAL</v>
          </cell>
          <cell r="D1267">
            <v>33300</v>
          </cell>
          <cell r="E1267" t="str">
            <v>14/3</v>
          </cell>
          <cell r="F1267" t="str">
            <v>14/5</v>
          </cell>
          <cell r="G1267" t="str">
            <v>6-5</v>
          </cell>
        </row>
        <row r="1268">
          <cell r="A1268" t="str">
            <v>Mosley, C.J.</v>
          </cell>
          <cell r="B1268" t="str">
            <v>MLB</v>
          </cell>
          <cell r="C1268" t="str">
            <v>NYJ</v>
          </cell>
          <cell r="D1268">
            <v>33774</v>
          </cell>
          <cell r="E1268" t="str">
            <v>14/1 (17)</v>
          </cell>
          <cell r="F1268" t="str">
            <v>14/1(5)</v>
          </cell>
          <cell r="G1268" t="str">
            <v>64-5</v>
          </cell>
        </row>
        <row r="1269">
          <cell r="A1269" t="str">
            <v>Moss, Riley</v>
          </cell>
          <cell r="B1269" t="str">
            <v>DB</v>
          </cell>
          <cell r="C1269" t="str">
            <v>DEN</v>
          </cell>
          <cell r="D1269">
            <v>36588</v>
          </cell>
          <cell r="E1269" t="str">
            <v>23/3</v>
          </cell>
          <cell r="G1269" t="str">
            <v>00</v>
          </cell>
        </row>
        <row r="1270">
          <cell r="A1270" t="str">
            <v>Moss, Zack</v>
          </cell>
          <cell r="B1270" t="str">
            <v>HB</v>
          </cell>
          <cell r="C1270" t="str">
            <v>IND</v>
          </cell>
          <cell r="D1270">
            <v>35779</v>
          </cell>
          <cell r="E1270" t="str">
            <v>20/3</v>
          </cell>
          <cell r="F1270" t="str">
            <v>20/3</v>
          </cell>
          <cell r="G1270" t="str">
            <v>0-2  183</v>
          </cell>
        </row>
        <row r="1271">
          <cell r="A1271" t="str">
            <v>Mostert, Raheem</v>
          </cell>
          <cell r="B1271" t="str">
            <v>HB</v>
          </cell>
          <cell r="C1271" t="str">
            <v>MIA</v>
          </cell>
          <cell r="D1271">
            <v>33703</v>
          </cell>
          <cell r="E1271" t="str">
            <v>15/FA</v>
          </cell>
          <cell r="F1271" t="str">
            <v>19/2</v>
          </cell>
          <cell r="G1271" t="str">
            <v>0-2  209</v>
          </cell>
        </row>
        <row r="1272">
          <cell r="A1272" t="str">
            <v>Moton, Taylor</v>
          </cell>
          <cell r="B1272" t="str">
            <v>RT</v>
          </cell>
          <cell r="C1272" t="str">
            <v>CAR</v>
          </cell>
          <cell r="D1272">
            <v>34564</v>
          </cell>
          <cell r="E1272" t="str">
            <v>17/2</v>
          </cell>
          <cell r="F1272" t="str">
            <v>17/4</v>
          </cell>
          <cell r="G1272" t="str">
            <v>4-7</v>
          </cell>
        </row>
        <row r="1273">
          <cell r="A1273" t="str">
            <v>Muhammad, Al-Quadin</v>
          </cell>
          <cell r="D1273">
            <v>34786</v>
          </cell>
          <cell r="E1273" t="str">
            <v>17/6</v>
          </cell>
          <cell r="F1273" t="str">
            <v>18/7</v>
          </cell>
        </row>
        <row r="1274">
          <cell r="A1274" t="str">
            <v>Mukuamu, Israel</v>
          </cell>
          <cell r="B1274" t="str">
            <v>DB</v>
          </cell>
          <cell r="C1274" t="str">
            <v>DAL</v>
          </cell>
          <cell r="D1274">
            <v>36492</v>
          </cell>
          <cell r="E1274" t="str">
            <v>21/6</v>
          </cell>
          <cell r="G1274" t="str">
            <v>00</v>
          </cell>
        </row>
        <row r="1275">
          <cell r="A1275" t="str">
            <v>Mullen, Trayvon</v>
          </cell>
          <cell r="D1275">
            <v>35693</v>
          </cell>
          <cell r="E1275" t="str">
            <v>19/2</v>
          </cell>
          <cell r="F1275" t="str">
            <v>19/2</v>
          </cell>
        </row>
        <row r="1276">
          <cell r="A1276" t="str">
            <v>Mullens, Nick</v>
          </cell>
          <cell r="B1276" t="str">
            <v>QB</v>
          </cell>
          <cell r="C1276" t="str">
            <v>MIN</v>
          </cell>
          <cell r="D1276">
            <v>34779</v>
          </cell>
          <cell r="E1276" t="str">
            <v>17/FA</v>
          </cell>
          <cell r="F1276" t="str">
            <v>18/6</v>
          </cell>
        </row>
        <row r="1277">
          <cell r="A1277" t="str">
            <v>Muma, Chad</v>
          </cell>
          <cell r="B1277" t="str">
            <v>LB</v>
          </cell>
          <cell r="C1277" t="str">
            <v>JAX</v>
          </cell>
          <cell r="D1277">
            <v>36390</v>
          </cell>
          <cell r="E1277" t="str">
            <v>22/3</v>
          </cell>
          <cell r="F1277" t="str">
            <v>22/7</v>
          </cell>
          <cell r="G1277" t="str">
            <v>00-0</v>
          </cell>
        </row>
        <row r="1278">
          <cell r="A1278" t="str">
            <v>Mundt, Johnny</v>
          </cell>
          <cell r="B1278" t="str">
            <v>TE/BB</v>
          </cell>
          <cell r="C1278" t="str">
            <v>MIN</v>
          </cell>
          <cell r="D1278">
            <v>34661</v>
          </cell>
          <cell r="E1278" t="str">
            <v>17/FA</v>
          </cell>
          <cell r="F1278" t="str">
            <v>20/12</v>
          </cell>
          <cell r="G1278" t="str">
            <v>4/0-0</v>
          </cell>
        </row>
        <row r="1279">
          <cell r="A1279" t="str">
            <v>Munford Jr., Thayer</v>
          </cell>
          <cell r="B1279" t="str">
            <v>T/TE</v>
          </cell>
          <cell r="C1279" t="str">
            <v>LAV</v>
          </cell>
          <cell r="D1279">
            <v>36421</v>
          </cell>
          <cell r="E1279" t="str">
            <v>22/7</v>
          </cell>
          <cell r="F1279" t="str">
            <v>22/8</v>
          </cell>
          <cell r="G1279" t="str">
            <v>4-2/4</v>
          </cell>
        </row>
        <row r="1280">
          <cell r="A1280" t="str">
            <v>Murchison, Larrell</v>
          </cell>
          <cell r="B1280" t="str">
            <v>DT/DE</v>
          </cell>
          <cell r="C1280" t="str">
            <v>LAR</v>
          </cell>
          <cell r="D1280">
            <v>35544</v>
          </cell>
          <cell r="E1280" t="str">
            <v>20/5</v>
          </cell>
          <cell r="F1280" t="str">
            <v>20/12</v>
          </cell>
          <cell r="G1280" t="str">
            <v>0-0</v>
          </cell>
        </row>
        <row r="1281">
          <cell r="A1281" t="str">
            <v>Murphy, Byron</v>
          </cell>
          <cell r="B1281" t="str">
            <v>LCB</v>
          </cell>
          <cell r="C1281" t="str">
            <v>MIN</v>
          </cell>
          <cell r="D1281">
            <v>35813</v>
          </cell>
          <cell r="E1281" t="str">
            <v>19/2</v>
          </cell>
          <cell r="F1281" t="str">
            <v>19/4</v>
          </cell>
          <cell r="G1281" t="str">
            <v>4</v>
          </cell>
        </row>
        <row r="1282">
          <cell r="A1282" t="str">
            <v>Murphy, Myles</v>
          </cell>
          <cell r="B1282" t="str">
            <v>DE</v>
          </cell>
          <cell r="C1282" t="str">
            <v>CIN</v>
          </cell>
          <cell r="D1282">
            <v>37259</v>
          </cell>
          <cell r="E1282" t="str">
            <v>23/1 (28)</v>
          </cell>
          <cell r="G1282" t="str">
            <v>0-4</v>
          </cell>
        </row>
        <row r="1283">
          <cell r="A1283" t="str">
            <v>Murphy-Bunting, Sean</v>
          </cell>
          <cell r="B1283" t="str">
            <v>LCB</v>
          </cell>
          <cell r="C1283" t="str">
            <v>TEN</v>
          </cell>
          <cell r="D1283">
            <v>35600</v>
          </cell>
          <cell r="E1283" t="str">
            <v>19/2</v>
          </cell>
          <cell r="F1283" t="str">
            <v>19/3</v>
          </cell>
          <cell r="G1283" t="str">
            <v>0</v>
          </cell>
        </row>
        <row r="1284">
          <cell r="A1284" t="str">
            <v>Murray, Eric</v>
          </cell>
          <cell r="B1284" t="str">
            <v>DB</v>
          </cell>
          <cell r="C1284" t="str">
            <v>HOU</v>
          </cell>
          <cell r="D1284">
            <v>34341</v>
          </cell>
          <cell r="E1284" t="str">
            <v>16/4</v>
          </cell>
          <cell r="F1284" t="str">
            <v>16/10</v>
          </cell>
          <cell r="G1284" t="str">
            <v>00</v>
          </cell>
        </row>
        <row r="1285">
          <cell r="A1285" t="str">
            <v>Murray, Justin</v>
          </cell>
          <cell r="D1285">
            <v>34078</v>
          </cell>
          <cell r="E1285" t="str">
            <v>16/FA</v>
          </cell>
          <cell r="F1285" t="str">
            <v>19/12</v>
          </cell>
        </row>
        <row r="1286">
          <cell r="A1286" t="str">
            <v>Murray, Kenneth</v>
          </cell>
          <cell r="B1286" t="str">
            <v>RILB</v>
          </cell>
          <cell r="C1286" t="str">
            <v>LAC</v>
          </cell>
          <cell r="D1286">
            <v>36115</v>
          </cell>
          <cell r="E1286" t="str">
            <v>20/1 (23)</v>
          </cell>
          <cell r="F1286" t="str">
            <v>20/2</v>
          </cell>
          <cell r="G1286" t="str">
            <v>40-5</v>
          </cell>
        </row>
        <row r="1287">
          <cell r="A1287" t="str">
            <v>Murray, Kyler</v>
          </cell>
          <cell r="B1287" t="str">
            <v>QB</v>
          </cell>
          <cell r="C1287" t="str">
            <v>ARI</v>
          </cell>
          <cell r="D1287">
            <v>35649</v>
          </cell>
          <cell r="E1287" t="str">
            <v>19/1 (1)</v>
          </cell>
          <cell r="F1287" t="str">
            <v>19/1(1)</v>
          </cell>
        </row>
        <row r="1288">
          <cell r="A1288" t="str">
            <v>Murray, Latavius</v>
          </cell>
          <cell r="B1288" t="str">
            <v>HB</v>
          </cell>
          <cell r="C1288" t="str">
            <v>BUF</v>
          </cell>
          <cell r="D1288">
            <v>32891</v>
          </cell>
          <cell r="E1288" t="str">
            <v>13/6</v>
          </cell>
          <cell r="F1288" t="str">
            <v>14/1(24)</v>
          </cell>
          <cell r="G1288" t="str">
            <v>0-2  79</v>
          </cell>
        </row>
        <row r="1289">
          <cell r="A1289" t="str">
            <v>Muse, Tanner</v>
          </cell>
          <cell r="D1289">
            <v>35314</v>
          </cell>
          <cell r="E1289" t="str">
            <v>20/3</v>
          </cell>
          <cell r="F1289" t="str">
            <v>22/10</v>
          </cell>
        </row>
        <row r="1290">
          <cell r="A1290" t="str">
            <v>Musgrave, Luke</v>
          </cell>
          <cell r="B1290" t="str">
            <v>TE</v>
          </cell>
          <cell r="C1290" t="str">
            <v>GB</v>
          </cell>
          <cell r="D1290">
            <v>36771</v>
          </cell>
          <cell r="E1290" t="str">
            <v>23/2</v>
          </cell>
          <cell r="G1290" t="str">
            <v>4</v>
          </cell>
        </row>
        <row r="1291">
          <cell r="A1291" t="str">
            <v>Mustipher, PJ</v>
          </cell>
          <cell r="B1291" t="str">
            <v>DT</v>
          </cell>
          <cell r="C1291" t="str">
            <v>NO</v>
          </cell>
          <cell r="D1291">
            <v>36109</v>
          </cell>
          <cell r="E1291" t="str">
            <v>23/FA</v>
          </cell>
          <cell r="G1291" t="str">
            <v>0-0</v>
          </cell>
        </row>
        <row r="1292">
          <cell r="A1292" t="str">
            <v>Mustipher, Sam</v>
          </cell>
          <cell r="B1292" t="str">
            <v>C/G</v>
          </cell>
          <cell r="C1292" t="str">
            <v>BAL</v>
          </cell>
          <cell r="D1292">
            <v>35290</v>
          </cell>
          <cell r="E1292" t="str">
            <v>19/FA</v>
          </cell>
          <cell r="F1292" t="str">
            <v>20/4</v>
          </cell>
          <cell r="G1292" t="str">
            <v>4-0/0-0</v>
          </cell>
        </row>
        <row r="1293">
          <cell r="A1293" t="str">
            <v>Muti, Netane</v>
          </cell>
          <cell r="D1293">
            <v>36246</v>
          </cell>
          <cell r="E1293" t="str">
            <v>20/6</v>
          </cell>
          <cell r="F1293" t="str">
            <v>20/8</v>
          </cell>
        </row>
        <row r="1294">
          <cell r="A1294" t="str">
            <v>Myarick, Chris</v>
          </cell>
          <cell r="D1294">
            <v>34978</v>
          </cell>
          <cell r="E1294" t="str">
            <v>19/FA</v>
          </cell>
          <cell r="F1294" t="str">
            <v>22/8</v>
          </cell>
        </row>
        <row r="1295">
          <cell r="A1295" t="str">
            <v>Myers, Jason</v>
          </cell>
          <cell r="B1295" t="str">
            <v>K</v>
          </cell>
          <cell r="C1295" t="str">
            <v>SEA</v>
          </cell>
          <cell r="D1295">
            <v>33370</v>
          </cell>
          <cell r="E1295" t="str">
            <v>13/FA</v>
          </cell>
          <cell r="F1295" t="str">
            <v>22/12</v>
          </cell>
        </row>
        <row r="1296">
          <cell r="A1296" t="str">
            <v>Myers, Josh</v>
          </cell>
          <cell r="B1296" t="str">
            <v>C</v>
          </cell>
          <cell r="C1296" t="str">
            <v>GB</v>
          </cell>
          <cell r="D1296">
            <v>35992</v>
          </cell>
          <cell r="E1296" t="str">
            <v>21/2</v>
          </cell>
          <cell r="F1296" t="str">
            <v>21/4</v>
          </cell>
          <cell r="G1296" t="str">
            <v>0-2</v>
          </cell>
        </row>
        <row r="1297">
          <cell r="A1297" t="str">
            <v>Nacua, Puka</v>
          </cell>
          <cell r="B1297" t="str">
            <v>SE</v>
          </cell>
          <cell r="C1297" t="str">
            <v>LAR</v>
          </cell>
          <cell r="D1297">
            <v>37040</v>
          </cell>
          <cell r="E1297" t="str">
            <v>23/5</v>
          </cell>
        </row>
        <row r="1298">
          <cell r="A1298" t="str">
            <v>Nailor, Jalen</v>
          </cell>
          <cell r="D1298">
            <v>36221</v>
          </cell>
          <cell r="E1298" t="str">
            <v>22/6</v>
          </cell>
          <cell r="F1298" t="str">
            <v>22/10</v>
          </cell>
        </row>
        <row r="1299">
          <cell r="A1299" t="str">
            <v>Nassib, Carl</v>
          </cell>
          <cell r="D1299">
            <v>34071</v>
          </cell>
          <cell r="E1299" t="str">
            <v>16/3</v>
          </cell>
          <cell r="F1299" t="str">
            <v>22/9</v>
          </cell>
        </row>
        <row r="1300">
          <cell r="A1300" t="str">
            <v>Neal, Evan</v>
          </cell>
          <cell r="D1300">
            <v>36788</v>
          </cell>
          <cell r="E1300" t="str">
            <v>22/1 (7)</v>
          </cell>
          <cell r="F1300" t="str">
            <v>22/2</v>
          </cell>
        </row>
        <row r="1301">
          <cell r="A1301" t="str">
            <v>Neal, Keanu</v>
          </cell>
          <cell r="B1301" t="str">
            <v>DB</v>
          </cell>
          <cell r="C1301" t="str">
            <v>PIT</v>
          </cell>
          <cell r="D1301">
            <v>34906</v>
          </cell>
          <cell r="E1301" t="str">
            <v>16/1 (17)</v>
          </cell>
          <cell r="F1301" t="str">
            <v>16/1(12)</v>
          </cell>
          <cell r="G1301" t="str">
            <v>00</v>
          </cell>
        </row>
        <row r="1302">
          <cell r="A1302" t="str">
            <v>Neal, Ryan</v>
          </cell>
          <cell r="B1302" t="str">
            <v>SS</v>
          </cell>
          <cell r="C1302" t="str">
            <v>TB</v>
          </cell>
          <cell r="D1302">
            <v>35057</v>
          </cell>
          <cell r="E1302" t="str">
            <v>18/FA</v>
          </cell>
          <cell r="F1302" t="str">
            <v>22/3</v>
          </cell>
          <cell r="G1302" t="str">
            <v>04</v>
          </cell>
        </row>
        <row r="1303">
          <cell r="A1303" t="str">
            <v>Needham, Nik</v>
          </cell>
          <cell r="B1303" t="str">
            <v>DB</v>
          </cell>
          <cell r="C1303" t="str">
            <v>MIA</v>
          </cell>
          <cell r="D1303">
            <v>35373</v>
          </cell>
          <cell r="E1303" t="str">
            <v>19/FA</v>
          </cell>
          <cell r="F1303" t="str">
            <v>19/4</v>
          </cell>
          <cell r="G1303" t="str">
            <v>00</v>
          </cell>
        </row>
        <row r="1304">
          <cell r="A1304" t="str">
            <v>Nelson, Anthony</v>
          </cell>
          <cell r="B1304" t="str">
            <v>OLB</v>
          </cell>
          <cell r="C1304" t="str">
            <v>TB</v>
          </cell>
          <cell r="D1304">
            <v>35493</v>
          </cell>
          <cell r="E1304" t="str">
            <v>19/4</v>
          </cell>
          <cell r="F1304" t="str">
            <v>19/13</v>
          </cell>
          <cell r="G1304" t="str">
            <v>00-5</v>
          </cell>
        </row>
        <row r="1305">
          <cell r="A1305" t="str">
            <v>Nelson, Matt</v>
          </cell>
          <cell r="B1305" t="str">
            <v>T</v>
          </cell>
          <cell r="C1305" t="str">
            <v>DET</v>
          </cell>
          <cell r="D1305">
            <v>35052</v>
          </cell>
          <cell r="E1305" t="str">
            <v>19/FA</v>
          </cell>
          <cell r="G1305" t="str">
            <v>0-0</v>
          </cell>
        </row>
        <row r="1306">
          <cell r="A1306" t="str">
            <v>Nelson, Quenton</v>
          </cell>
          <cell r="B1306" t="str">
            <v>LG</v>
          </cell>
          <cell r="C1306" t="str">
            <v>IND</v>
          </cell>
          <cell r="D1306">
            <v>35143</v>
          </cell>
          <cell r="E1306" t="str">
            <v>18/1 (6)</v>
          </cell>
          <cell r="F1306" t="str">
            <v>18/1(8)</v>
          </cell>
          <cell r="G1306" t="str">
            <v>4-7</v>
          </cell>
        </row>
        <row r="1307">
          <cell r="A1307" t="str">
            <v>Nelson, Steven</v>
          </cell>
          <cell r="B1307" t="str">
            <v>LCB</v>
          </cell>
          <cell r="C1307" t="str">
            <v>HOU</v>
          </cell>
          <cell r="D1307">
            <v>33991</v>
          </cell>
          <cell r="E1307" t="str">
            <v>15/3</v>
          </cell>
          <cell r="F1307" t="str">
            <v>16/6</v>
          </cell>
          <cell r="G1307" t="str">
            <v>5</v>
          </cell>
        </row>
        <row r="1308">
          <cell r="A1308" t="str">
            <v>Neuzil, Ryan</v>
          </cell>
          <cell r="B1308" t="str">
            <v>C</v>
          </cell>
          <cell r="C1308" t="str">
            <v>ATL</v>
          </cell>
          <cell r="D1308">
            <v>35642</v>
          </cell>
          <cell r="E1308" t="str">
            <v>21/FA</v>
          </cell>
          <cell r="F1308" t="str">
            <v>22/13</v>
          </cell>
          <cell r="G1308" t="str">
            <v>0-2</v>
          </cell>
        </row>
        <row r="1309">
          <cell r="A1309" t="str">
            <v>Newman, Royce</v>
          </cell>
          <cell r="B1309" t="str">
            <v>G</v>
          </cell>
          <cell r="C1309" t="str">
            <v>GB</v>
          </cell>
          <cell r="D1309">
            <v>35659</v>
          </cell>
          <cell r="E1309" t="str">
            <v>21/4</v>
          </cell>
          <cell r="F1309" t="str">
            <v>21/3</v>
          </cell>
          <cell r="G1309" t="str">
            <v>0-2</v>
          </cell>
        </row>
        <row r="1310">
          <cell r="A1310" t="str">
            <v>Newman-Johnson, Xavier</v>
          </cell>
          <cell r="B1310" t="str">
            <v>C/G</v>
          </cell>
          <cell r="C1310" t="str">
            <v>NYJ</v>
          </cell>
          <cell r="D1310">
            <v>36376</v>
          </cell>
          <cell r="E1310" t="str">
            <v>22/FA</v>
          </cell>
          <cell r="G1310" t="str">
            <v>0-0</v>
          </cell>
        </row>
        <row r="1311">
          <cell r="A1311" t="str">
            <v>Newsome, Dazz</v>
          </cell>
          <cell r="D1311">
            <v>36295</v>
          </cell>
          <cell r="E1311" t="str">
            <v>21/6</v>
          </cell>
          <cell r="F1311" t="str">
            <v>21/9</v>
          </cell>
        </row>
        <row r="1312">
          <cell r="A1312" t="str">
            <v>Newsome, Greg</v>
          </cell>
          <cell r="B1312" t="str">
            <v>CB</v>
          </cell>
          <cell r="C1312" t="str">
            <v>CLE</v>
          </cell>
          <cell r="D1312">
            <v>36664</v>
          </cell>
          <cell r="E1312" t="str">
            <v>21/1 (26)</v>
          </cell>
          <cell r="F1312" t="str">
            <v>21/2</v>
          </cell>
          <cell r="G1312" t="str">
            <v>4</v>
          </cell>
        </row>
        <row r="1313">
          <cell r="A1313" t="str">
            <v>Ngakoue, Yannick</v>
          </cell>
          <cell r="B1313" t="str">
            <v>DE/OLB</v>
          </cell>
          <cell r="C1313" t="str">
            <v>CHI</v>
          </cell>
          <cell r="D1313">
            <v>34789</v>
          </cell>
          <cell r="E1313" t="str">
            <v>16/3</v>
          </cell>
          <cell r="F1313" t="str">
            <v>16/3</v>
          </cell>
          <cell r="G1313" t="str">
            <v>0-4/00-4</v>
          </cell>
        </row>
        <row r="1314">
          <cell r="A1314" t="str">
            <v>Niang, Lucas</v>
          </cell>
          <cell r="B1314" t="str">
            <v>T</v>
          </cell>
          <cell r="C1314" t="str">
            <v>KC</v>
          </cell>
          <cell r="D1314">
            <v>36025</v>
          </cell>
          <cell r="E1314" t="str">
            <v>20/3</v>
          </cell>
          <cell r="F1314" t="str">
            <v>21/8</v>
          </cell>
          <cell r="G1314" t="str">
            <v>0-0</v>
          </cell>
        </row>
        <row r="1315">
          <cell r="A1315" t="str">
            <v>Nichols, Bilal</v>
          </cell>
          <cell r="B1315" t="str">
            <v>RDT</v>
          </cell>
          <cell r="C1315" t="str">
            <v>LAV</v>
          </cell>
          <cell r="D1315">
            <v>35322</v>
          </cell>
          <cell r="E1315" t="str">
            <v>18/5</v>
          </cell>
          <cell r="F1315" t="str">
            <v>18/3</v>
          </cell>
          <cell r="G1315" t="str">
            <v>4-3</v>
          </cell>
        </row>
        <row r="1316">
          <cell r="A1316" t="str">
            <v>Niemann, Ben</v>
          </cell>
          <cell r="D1316">
            <v>34907</v>
          </cell>
          <cell r="E1316" t="str">
            <v>18/FA</v>
          </cell>
          <cell r="F1316" t="str">
            <v>18/11</v>
          </cell>
        </row>
        <row r="1317">
          <cell r="A1317" t="str">
            <v>Niemann, Nick</v>
          </cell>
          <cell r="B1317" t="str">
            <v>ILB</v>
          </cell>
          <cell r="C1317" t="str">
            <v>LAC</v>
          </cell>
          <cell r="D1317">
            <v>35766</v>
          </cell>
          <cell r="E1317" t="str">
            <v>21/6</v>
          </cell>
          <cell r="F1317" t="str">
            <v>21/9</v>
          </cell>
          <cell r="G1317" t="str">
            <v>40-0</v>
          </cell>
        </row>
        <row r="1318">
          <cell r="A1318" t="str">
            <v>Nijman, Yosh</v>
          </cell>
          <cell r="B1318" t="str">
            <v>T</v>
          </cell>
          <cell r="C1318" t="str">
            <v>GB</v>
          </cell>
          <cell r="D1318">
            <v>34957</v>
          </cell>
          <cell r="E1318" t="str">
            <v>19/FA</v>
          </cell>
          <cell r="F1318" t="str">
            <v>22/6</v>
          </cell>
          <cell r="G1318" t="str">
            <v>0-2</v>
          </cell>
        </row>
        <row r="1319">
          <cell r="A1319" t="str">
            <v>Nixon, Daviyon</v>
          </cell>
          <cell r="D1319">
            <v>36142</v>
          </cell>
          <cell r="E1319" t="str">
            <v>21/5</v>
          </cell>
          <cell r="F1319" t="str">
            <v>21/8</v>
          </cell>
        </row>
        <row r="1320">
          <cell r="A1320" t="str">
            <v>Nixon, Keisean</v>
          </cell>
          <cell r="B1320" t="str">
            <v>DB/PR/LK</v>
          </cell>
          <cell r="C1320" t="str">
            <v>GB</v>
          </cell>
          <cell r="D1320">
            <v>35603</v>
          </cell>
          <cell r="E1320" t="str">
            <v>19/FA</v>
          </cell>
          <cell r="F1320" t="str">
            <v>22/5</v>
          </cell>
          <cell r="G1320" t="str">
            <v>00</v>
          </cell>
        </row>
        <row r="1321">
          <cell r="A1321" t="str">
            <v>Njoku, David</v>
          </cell>
          <cell r="B1321" t="str">
            <v>TE</v>
          </cell>
          <cell r="C1321" t="str">
            <v>CLE</v>
          </cell>
          <cell r="D1321">
            <v>35256</v>
          </cell>
          <cell r="E1321" t="str">
            <v>17/1 (29)</v>
          </cell>
          <cell r="F1321" t="str">
            <v>17/2</v>
          </cell>
          <cell r="G1321" t="str">
            <v>4</v>
          </cell>
        </row>
        <row r="1322">
          <cell r="A1322" t="str">
            <v>Nnadi, Derrick</v>
          </cell>
          <cell r="B1322" t="str">
            <v>RDT</v>
          </cell>
          <cell r="C1322" t="str">
            <v>KC</v>
          </cell>
          <cell r="D1322">
            <v>35194</v>
          </cell>
          <cell r="E1322" t="str">
            <v>18/3</v>
          </cell>
          <cell r="F1322" t="str">
            <v>18/4</v>
          </cell>
          <cell r="G1322" t="str">
            <v>4-2</v>
          </cell>
        </row>
        <row r="1323">
          <cell r="A1323" t="str">
            <v>Norton, Storm</v>
          </cell>
          <cell r="B1323" t="str">
            <v>T/TE</v>
          </cell>
          <cell r="C1323" t="str">
            <v>ATL</v>
          </cell>
          <cell r="D1323">
            <v>34470</v>
          </cell>
          <cell r="E1323" t="str">
            <v>17/FA</v>
          </cell>
          <cell r="F1323" t="str">
            <v>21/5</v>
          </cell>
          <cell r="G1323" t="str">
            <v>4-3/4</v>
          </cell>
        </row>
        <row r="1324">
          <cell r="A1324" t="str">
            <v>Norwell, Andrew</v>
          </cell>
          <cell r="D1324">
            <v>33536</v>
          </cell>
          <cell r="E1324" t="str">
            <v>14/FA</v>
          </cell>
          <cell r="F1324" t="str">
            <v>14/3</v>
          </cell>
        </row>
        <row r="1325">
          <cell r="A1325" t="str">
            <v>Norwood, Tre</v>
          </cell>
          <cell r="D1325">
            <v>36269</v>
          </cell>
          <cell r="E1325" t="str">
            <v>21/7</v>
          </cell>
          <cell r="F1325" t="str">
            <v>21/10</v>
          </cell>
        </row>
        <row r="1326">
          <cell r="A1326" t="str">
            <v>Noteboom, Joe</v>
          </cell>
          <cell r="B1326" t="str">
            <v>G/T</v>
          </cell>
          <cell r="C1326" t="str">
            <v>LAR</v>
          </cell>
          <cell r="D1326">
            <v>34869</v>
          </cell>
          <cell r="E1326" t="str">
            <v>18/3</v>
          </cell>
          <cell r="F1326" t="str">
            <v>18/3</v>
          </cell>
          <cell r="G1326" t="str">
            <v>4-2</v>
          </cell>
        </row>
        <row r="1327">
          <cell r="A1327" t="str">
            <v>Nsekhe, Ty</v>
          </cell>
          <cell r="D1327">
            <v>31347</v>
          </cell>
          <cell r="E1327" t="str">
            <v>09/FA</v>
          </cell>
          <cell r="F1327" t="str">
            <v>22/9</v>
          </cell>
        </row>
        <row r="1328">
          <cell r="A1328" t="str">
            <v>Nunez-Roches, Rakeem</v>
          </cell>
          <cell r="B1328" t="str">
            <v>DT/DE</v>
          </cell>
          <cell r="C1328" t="str">
            <v>NYG</v>
          </cell>
          <cell r="D1328">
            <v>34153</v>
          </cell>
          <cell r="E1328" t="str">
            <v>15/6</v>
          </cell>
          <cell r="F1328" t="str">
            <v>20/10</v>
          </cell>
          <cell r="G1328" t="str">
            <v>0-1</v>
          </cell>
        </row>
        <row r="1329">
          <cell r="A1329" t="str">
            <v>Nwangwu, Kene</v>
          </cell>
          <cell r="B1329" t="str">
            <v>LK</v>
          </cell>
          <cell r="C1329" t="str">
            <v>MIN</v>
          </cell>
          <cell r="D1329">
            <v>35835</v>
          </cell>
          <cell r="E1329" t="str">
            <v>21/4</v>
          </cell>
          <cell r="F1329" t="str">
            <v>21/3</v>
          </cell>
        </row>
        <row r="1330">
          <cell r="A1330" t="str">
            <v>Nwosu, Uchenna</v>
          </cell>
          <cell r="D1330">
            <v>35427</v>
          </cell>
          <cell r="E1330" t="str">
            <v>18/2</v>
          </cell>
          <cell r="F1330" t="str">
            <v>18/3</v>
          </cell>
        </row>
        <row r="1331">
          <cell r="A1331" t="str">
            <v>Obada, Efe</v>
          </cell>
          <cell r="B1331" t="str">
            <v>DT/DE</v>
          </cell>
          <cell r="C1331" t="str">
            <v>WAS</v>
          </cell>
          <cell r="D1331">
            <v>33707</v>
          </cell>
          <cell r="E1331" t="str">
            <v>15/FA</v>
          </cell>
          <cell r="F1331" t="str">
            <v>20/6</v>
          </cell>
          <cell r="G1331" t="str">
            <v>0-0</v>
          </cell>
        </row>
        <row r="1332">
          <cell r="A1332" t="str">
            <v>O'Connell, Aidan</v>
          </cell>
          <cell r="B1332" t="str">
            <v>QB</v>
          </cell>
          <cell r="C1332" t="str">
            <v>LAV</v>
          </cell>
          <cell r="D1332">
            <v>36039</v>
          </cell>
          <cell r="E1332" t="str">
            <v>23/4</v>
          </cell>
        </row>
        <row r="1333">
          <cell r="A1333" t="str">
            <v>O'Daniel, Dorian</v>
          </cell>
          <cell r="D1333">
            <v>34581</v>
          </cell>
          <cell r="E1333" t="str">
            <v>18/3</v>
          </cell>
          <cell r="F1333" t="str">
            <v>18/8</v>
          </cell>
        </row>
        <row r="1334">
          <cell r="A1334" t="str">
            <v>Odeyingbo, Dayo</v>
          </cell>
          <cell r="B1334" t="str">
            <v>DT/DE</v>
          </cell>
          <cell r="C1334" t="str">
            <v>IND</v>
          </cell>
          <cell r="D1334">
            <v>36427</v>
          </cell>
          <cell r="E1334" t="str">
            <v>21/2</v>
          </cell>
          <cell r="F1334" t="str">
            <v>21/5</v>
          </cell>
          <cell r="G1334" t="str">
            <v>0-11</v>
          </cell>
        </row>
        <row r="1335">
          <cell r="A1335" t="str">
            <v>Odighizuwa, Osa</v>
          </cell>
          <cell r="B1335" t="str">
            <v>RDT</v>
          </cell>
          <cell r="C1335" t="str">
            <v>DAL</v>
          </cell>
          <cell r="D1335">
            <v>36020</v>
          </cell>
          <cell r="E1335" t="str">
            <v>21/3</v>
          </cell>
          <cell r="F1335" t="str">
            <v>21/4</v>
          </cell>
          <cell r="G1335" t="str">
            <v>4-5</v>
          </cell>
        </row>
        <row r="1336">
          <cell r="A1336" t="str">
            <v>O'Donnell, Carter</v>
          </cell>
          <cell r="B1336" t="str">
            <v>G</v>
          </cell>
          <cell r="C1336" t="str">
            <v>ARI</v>
          </cell>
          <cell r="D1336">
            <v>36152</v>
          </cell>
          <cell r="E1336" t="str">
            <v>20/FA</v>
          </cell>
          <cell r="G1336" t="str">
            <v>0-0</v>
          </cell>
        </row>
        <row r="1337">
          <cell r="A1337" t="str">
            <v>Ogbah, Emmanuel</v>
          </cell>
          <cell r="B1337" t="str">
            <v>DE</v>
          </cell>
          <cell r="C1337" t="str">
            <v>MIA</v>
          </cell>
          <cell r="D1337">
            <v>34279</v>
          </cell>
          <cell r="E1337" t="str">
            <v>16/2</v>
          </cell>
          <cell r="F1337" t="str">
            <v>16/3</v>
          </cell>
          <cell r="G1337" t="str">
            <v>0-4</v>
          </cell>
        </row>
        <row r="1338">
          <cell r="A1338" t="str">
            <v>Ogbonnia, Otito</v>
          </cell>
          <cell r="B1338" t="str">
            <v>DT</v>
          </cell>
          <cell r="C1338" t="str">
            <v>LAC</v>
          </cell>
          <cell r="D1338">
            <v>36763</v>
          </cell>
          <cell r="E1338" t="str">
            <v>22/5</v>
          </cell>
          <cell r="F1338" t="str">
            <v>22/8</v>
          </cell>
          <cell r="G1338" t="str">
            <v>0-0</v>
          </cell>
        </row>
        <row r="1339">
          <cell r="A1339" t="str">
            <v>Ogletree, Alec</v>
          </cell>
          <cell r="D1339">
            <v>33506</v>
          </cell>
          <cell r="E1339" t="str">
            <v>13/1 (30)</v>
          </cell>
          <cell r="F1339" t="str">
            <v>21/9</v>
          </cell>
        </row>
        <row r="1340">
          <cell r="A1340" t="str">
            <v>Ogletree, Andrew</v>
          </cell>
          <cell r="B1340" t="str">
            <v>BB/TE</v>
          </cell>
          <cell r="C1340" t="str">
            <v>IND</v>
          </cell>
          <cell r="D1340">
            <v>36004</v>
          </cell>
          <cell r="E1340" t="str">
            <v>22/6</v>
          </cell>
          <cell r="G1340" t="str">
            <v>0-2/5</v>
          </cell>
        </row>
        <row r="1341">
          <cell r="A1341" t="str">
            <v>Ogunbowale, Dare</v>
          </cell>
          <cell r="D1341">
            <v>34458</v>
          </cell>
          <cell r="E1341" t="str">
            <v>17/FA</v>
          </cell>
          <cell r="F1341" t="str">
            <v>20/11</v>
          </cell>
        </row>
        <row r="1342">
          <cell r="A1342" t="str">
            <v>Ogundeji, Adetokunbo</v>
          </cell>
          <cell r="D1342">
            <v>36077</v>
          </cell>
          <cell r="E1342" t="str">
            <v>21/5</v>
          </cell>
          <cell r="F1342" t="str">
            <v>21/4</v>
          </cell>
        </row>
        <row r="1343">
          <cell r="A1343" t="str">
            <v>Ogunjobi, Larry</v>
          </cell>
          <cell r="B1343" t="str">
            <v>LE/DT</v>
          </cell>
          <cell r="C1343" t="str">
            <v>PIT</v>
          </cell>
          <cell r="D1343">
            <v>34488</v>
          </cell>
          <cell r="E1343" t="str">
            <v>17/3</v>
          </cell>
          <cell r="F1343" t="str">
            <v>17/3</v>
          </cell>
          <cell r="G1343" t="str">
            <v>4-3</v>
          </cell>
        </row>
        <row r="1344">
          <cell r="A1344" t="str">
            <v>Ojabo, David</v>
          </cell>
          <cell r="B1344" t="str">
            <v>OLB</v>
          </cell>
          <cell r="C1344" t="str">
            <v>BAL</v>
          </cell>
          <cell r="D1344">
            <v>36663</v>
          </cell>
          <cell r="E1344" t="str">
            <v>22/2</v>
          </cell>
          <cell r="F1344" t="str">
            <v>22/4</v>
          </cell>
          <cell r="G1344" t="str">
            <v>00-2</v>
          </cell>
        </row>
        <row r="1345">
          <cell r="A1345" t="str">
            <v>Ojemudia, Michael</v>
          </cell>
          <cell r="D1345">
            <v>35685</v>
          </cell>
          <cell r="E1345" t="str">
            <v>20/3</v>
          </cell>
          <cell r="F1345" t="str">
            <v>20/8</v>
          </cell>
        </row>
        <row r="1346">
          <cell r="A1346" t="str">
            <v>Ojukwu, John</v>
          </cell>
          <cell r="B1346" t="str">
            <v>T/TE</v>
          </cell>
          <cell r="C1346" t="str">
            <v>TEN</v>
          </cell>
          <cell r="D1346">
            <v>36169</v>
          </cell>
          <cell r="E1346" t="str">
            <v>23/FA</v>
          </cell>
          <cell r="G1346" t="str">
            <v>0-0/4</v>
          </cell>
        </row>
        <row r="1347">
          <cell r="A1347" t="str">
            <v>Ojulari, Azeez</v>
          </cell>
          <cell r="B1347" t="str">
            <v>RE/OLB</v>
          </cell>
          <cell r="C1347" t="str">
            <v>NYG</v>
          </cell>
          <cell r="D1347">
            <v>36693</v>
          </cell>
          <cell r="E1347" t="str">
            <v>21/2</v>
          </cell>
          <cell r="F1347" t="str">
            <v>21/2</v>
          </cell>
          <cell r="G1347" t="str">
            <v>0-3/00-3</v>
          </cell>
        </row>
        <row r="1348">
          <cell r="A1348" t="str">
            <v>Ojulari, BJ</v>
          </cell>
          <cell r="B1348" t="str">
            <v>OLB</v>
          </cell>
          <cell r="C1348" t="str">
            <v>ARI</v>
          </cell>
          <cell r="D1348">
            <v>44656</v>
          </cell>
          <cell r="E1348" t="str">
            <v>23/2</v>
          </cell>
          <cell r="G1348" t="str">
            <v>00-8</v>
          </cell>
        </row>
        <row r="1349">
          <cell r="A1349" t="str">
            <v>Okafor, Alex</v>
          </cell>
          <cell r="D1349">
            <v>33277</v>
          </cell>
          <cell r="E1349" t="str">
            <v>13/4</v>
          </cell>
          <cell r="F1349" t="str">
            <v>13/11</v>
          </cell>
        </row>
        <row r="1350">
          <cell r="A1350" t="str">
            <v>Okereke, Bobby</v>
          </cell>
          <cell r="B1350" t="str">
            <v>RILB</v>
          </cell>
          <cell r="C1350" t="str">
            <v>NYG</v>
          </cell>
          <cell r="D1350">
            <v>35275</v>
          </cell>
          <cell r="E1350" t="str">
            <v>19/3</v>
          </cell>
          <cell r="F1350" t="str">
            <v>19/1(10)</v>
          </cell>
          <cell r="G1350" t="str">
            <v>65-5</v>
          </cell>
        </row>
        <row r="1351">
          <cell r="A1351" t="str">
            <v>Okonkwo, Chigoziem</v>
          </cell>
          <cell r="B1351" t="str">
            <v>TE</v>
          </cell>
          <cell r="C1351" t="str">
            <v>TEN</v>
          </cell>
          <cell r="D1351">
            <v>36411</v>
          </cell>
          <cell r="E1351" t="str">
            <v>22/4</v>
          </cell>
          <cell r="F1351" t="str">
            <v>22/2</v>
          </cell>
          <cell r="G1351" t="str">
            <v>4</v>
          </cell>
        </row>
        <row r="1352">
          <cell r="A1352" t="str">
            <v>Okorafor, Chukwuma</v>
          </cell>
          <cell r="B1352" t="str">
            <v>T/TE</v>
          </cell>
          <cell r="C1352" t="str">
            <v>PIT</v>
          </cell>
          <cell r="D1352">
            <v>35650</v>
          </cell>
          <cell r="E1352" t="str">
            <v>18/3</v>
          </cell>
          <cell r="F1352" t="str">
            <v>18/9</v>
          </cell>
          <cell r="G1352" t="str">
            <v>4-2/4</v>
          </cell>
        </row>
        <row r="1353">
          <cell r="A1353" t="str">
            <v>Okoronkwo, Ogbonnia</v>
          </cell>
          <cell r="B1353" t="str">
            <v>DE</v>
          </cell>
          <cell r="C1353" t="str">
            <v>CLE</v>
          </cell>
          <cell r="D1353">
            <v>34813</v>
          </cell>
          <cell r="E1353" t="str">
            <v>18/5</v>
          </cell>
          <cell r="F1353" t="str">
            <v>20/10</v>
          </cell>
          <cell r="G1353" t="str">
            <v>0-6</v>
          </cell>
        </row>
        <row r="1354">
          <cell r="A1354" t="str">
            <v>Okudah, Jeff</v>
          </cell>
          <cell r="B1354" t="str">
            <v>LCB</v>
          </cell>
          <cell r="C1354" t="str">
            <v>ATL</v>
          </cell>
          <cell r="D1354">
            <v>36193</v>
          </cell>
          <cell r="E1354" t="str">
            <v>20/1 (3)</v>
          </cell>
          <cell r="F1354" t="str">
            <v>20/2</v>
          </cell>
          <cell r="G1354" t="str">
            <v>0</v>
          </cell>
        </row>
        <row r="1355">
          <cell r="A1355" t="str">
            <v>Okwara, Julian</v>
          </cell>
          <cell r="B1355" t="str">
            <v>LB</v>
          </cell>
          <cell r="C1355" t="str">
            <v>DET</v>
          </cell>
          <cell r="D1355">
            <v>35791</v>
          </cell>
          <cell r="E1355" t="str">
            <v>20/3</v>
          </cell>
          <cell r="F1355" t="str">
            <v>20/8</v>
          </cell>
          <cell r="G1355" t="str">
            <v>00-4</v>
          </cell>
        </row>
        <row r="1356">
          <cell r="A1356" t="str">
            <v>Okwara, Romeo</v>
          </cell>
          <cell r="B1356" t="str">
            <v>DE</v>
          </cell>
          <cell r="C1356" t="str">
            <v>DET</v>
          </cell>
          <cell r="D1356">
            <v>34867</v>
          </cell>
          <cell r="E1356" t="str">
            <v>16/FA</v>
          </cell>
          <cell r="F1356" t="str">
            <v>18/5</v>
          </cell>
          <cell r="G1356" t="str">
            <v>0-3</v>
          </cell>
        </row>
        <row r="1357">
          <cell r="A1357" t="str">
            <v>Okwuegbunam, Albert</v>
          </cell>
          <cell r="D1357">
            <v>35910</v>
          </cell>
          <cell r="E1357" t="str">
            <v>20/4</v>
          </cell>
          <cell r="F1357" t="str">
            <v>20/6</v>
          </cell>
        </row>
        <row r="1358">
          <cell r="A1358" t="str">
            <v>Olave, Chris</v>
          </cell>
          <cell r="B1358" t="str">
            <v>SE</v>
          </cell>
          <cell r="C1358" t="str">
            <v>NO</v>
          </cell>
          <cell r="D1358">
            <v>36704</v>
          </cell>
          <cell r="E1358" t="str">
            <v>22/1 (11)</v>
          </cell>
          <cell r="F1358" t="str">
            <v>22/1(11)</v>
          </cell>
        </row>
        <row r="1359">
          <cell r="A1359" t="str">
            <v>Oliver, Ed</v>
          </cell>
          <cell r="B1359" t="str">
            <v>LDT</v>
          </cell>
          <cell r="C1359" t="str">
            <v>BUF</v>
          </cell>
          <cell r="D1359">
            <v>35776</v>
          </cell>
          <cell r="E1359" t="str">
            <v>19/1 (9)</v>
          </cell>
          <cell r="F1359" t="str">
            <v>19/3</v>
          </cell>
          <cell r="G1359" t="str">
            <v>4-12-1*</v>
          </cell>
        </row>
        <row r="1360">
          <cell r="A1360" t="str">
            <v>Oliver, Isaiah</v>
          </cell>
          <cell r="B1360" t="str">
            <v>CB</v>
          </cell>
          <cell r="C1360" t="str">
            <v>SF</v>
          </cell>
          <cell r="D1360">
            <v>35338</v>
          </cell>
          <cell r="E1360" t="str">
            <v>18/2</v>
          </cell>
          <cell r="F1360" t="str">
            <v>18/2</v>
          </cell>
          <cell r="G1360" t="str">
            <v>4</v>
          </cell>
        </row>
        <row r="1361">
          <cell r="A1361" t="str">
            <v>Oliver, Josh</v>
          </cell>
          <cell r="B1361" t="str">
            <v>BB/TE</v>
          </cell>
          <cell r="C1361" t="str">
            <v>MIN</v>
          </cell>
          <cell r="D1361">
            <v>35510</v>
          </cell>
          <cell r="E1361" t="str">
            <v>19/3</v>
          </cell>
          <cell r="F1361" t="str">
            <v>21/10</v>
          </cell>
          <cell r="G1361" t="str">
            <v>4-0/6</v>
          </cell>
        </row>
        <row r="1362">
          <cell r="A1362" t="str">
            <v>Ollison, Qadree</v>
          </cell>
          <cell r="D1362">
            <v>35316</v>
          </cell>
          <cell r="E1362" t="str">
            <v>19/5</v>
          </cell>
          <cell r="F1362" t="str">
            <v>21/10</v>
          </cell>
        </row>
        <row r="1363">
          <cell r="A1363" t="str">
            <v>Olszewski, Gunner</v>
          </cell>
          <cell r="B1363" t="str">
            <v>LP</v>
          </cell>
          <cell r="C1363" t="str">
            <v>NYG</v>
          </cell>
          <cell r="D1363">
            <v>35395</v>
          </cell>
          <cell r="E1363" t="str">
            <v>19/FA</v>
          </cell>
          <cell r="F1363" t="str">
            <v>19/10</v>
          </cell>
        </row>
        <row r="1364">
          <cell r="A1364" t="str">
            <v>Olubi, Segun</v>
          </cell>
          <cell r="B1364" t="str">
            <v>LB</v>
          </cell>
          <cell r="C1364" t="str">
            <v>IND</v>
          </cell>
          <cell r="D1364">
            <v>36465</v>
          </cell>
          <cell r="E1364" t="str">
            <v>22/FA</v>
          </cell>
          <cell r="G1364" t="str">
            <v>00-0</v>
          </cell>
        </row>
        <row r="1365">
          <cell r="A1365" t="str">
            <v>Oluokun, Foyesade</v>
          </cell>
          <cell r="B1365" t="str">
            <v>RILB</v>
          </cell>
          <cell r="C1365" t="str">
            <v>JAX</v>
          </cell>
          <cell r="D1365">
            <v>34913</v>
          </cell>
          <cell r="E1365" t="str">
            <v>18/6</v>
          </cell>
          <cell r="F1365" t="str">
            <v>18/7</v>
          </cell>
          <cell r="G1365" t="str">
            <v>46-5</v>
          </cell>
        </row>
        <row r="1366">
          <cell r="A1366" t="str">
            <v>Oluwatimi, Olu</v>
          </cell>
          <cell r="B1366" t="str">
            <v>C</v>
          </cell>
          <cell r="C1366" t="str">
            <v>SEA</v>
          </cell>
          <cell r="D1366">
            <v>36377</v>
          </cell>
          <cell r="E1366" t="str">
            <v>23/5</v>
          </cell>
          <cell r="G1366" t="str">
            <v>0-2</v>
          </cell>
        </row>
        <row r="1367">
          <cell r="A1367" t="str">
            <v>Omenihu, Charles</v>
          </cell>
          <cell r="B1367" t="str">
            <v>DE</v>
          </cell>
          <cell r="C1367" t="str">
            <v>KC</v>
          </cell>
          <cell r="D1367">
            <v>35662</v>
          </cell>
          <cell r="E1367" t="str">
            <v>19/5</v>
          </cell>
          <cell r="F1367" t="str">
            <v>19/5</v>
          </cell>
          <cell r="G1367" t="str">
            <v>0-8</v>
          </cell>
        </row>
        <row r="1368">
          <cell r="A1368" t="str">
            <v>O'Neill, Brian</v>
          </cell>
          <cell r="B1368" t="str">
            <v>RT</v>
          </cell>
          <cell r="C1368" t="str">
            <v>MIN</v>
          </cell>
          <cell r="D1368">
            <v>34957</v>
          </cell>
          <cell r="E1368" t="str">
            <v>18/2</v>
          </cell>
          <cell r="F1368" t="str">
            <v>18/3</v>
          </cell>
          <cell r="G1368" t="str">
            <v>5-7</v>
          </cell>
        </row>
        <row r="1369">
          <cell r="A1369" t="str">
            <v>Onwenu, Mike</v>
          </cell>
          <cell r="B1369" t="str">
            <v>RT/G</v>
          </cell>
          <cell r="C1369" t="str">
            <v>NE</v>
          </cell>
          <cell r="D1369">
            <v>35774</v>
          </cell>
          <cell r="E1369" t="str">
            <v>20/6</v>
          </cell>
          <cell r="F1369" t="str">
            <v>20/2</v>
          </cell>
          <cell r="G1369" t="str">
            <v>5-5/0-5</v>
          </cell>
        </row>
        <row r="1370">
          <cell r="A1370" t="str">
            <v>Onwuzurike, Levi</v>
          </cell>
          <cell r="B1370" t="str">
            <v>DT/DE</v>
          </cell>
          <cell r="C1370" t="str">
            <v>DET</v>
          </cell>
          <cell r="D1370">
            <v>35856</v>
          </cell>
          <cell r="E1370" t="str">
            <v>21/2</v>
          </cell>
          <cell r="F1370" t="str">
            <v>21/8</v>
          </cell>
          <cell r="G1370" t="str">
            <v>0-2</v>
          </cell>
        </row>
        <row r="1371">
          <cell r="A1371" t="str">
            <v>Onyemata, David</v>
          </cell>
          <cell r="B1371" t="str">
            <v>NT</v>
          </cell>
          <cell r="C1371" t="str">
            <v>ATL</v>
          </cell>
          <cell r="D1371">
            <v>33921</v>
          </cell>
          <cell r="E1371" t="str">
            <v>16/4</v>
          </cell>
          <cell r="F1371" t="str">
            <v>16/12</v>
          </cell>
          <cell r="G1371" t="str">
            <v>5-5</v>
          </cell>
        </row>
        <row r="1372">
          <cell r="A1372" t="str">
            <v>Opeta, Iosua</v>
          </cell>
          <cell r="B1372" t="str">
            <v>G</v>
          </cell>
          <cell r="C1372" t="str">
            <v>PHI</v>
          </cell>
          <cell r="D1372">
            <v>35292</v>
          </cell>
          <cell r="E1372" t="str">
            <v>19/FA</v>
          </cell>
          <cell r="F1372" t="str">
            <v>21/11</v>
          </cell>
          <cell r="G1372" t="str">
            <v>0-0</v>
          </cell>
        </row>
        <row r="1373">
          <cell r="A1373" t="str">
            <v>Osborn, K.J.</v>
          </cell>
          <cell r="B1373" t="str">
            <v>WR</v>
          </cell>
          <cell r="C1373" t="str">
            <v>MIN</v>
          </cell>
          <cell r="D1373">
            <v>35591</v>
          </cell>
          <cell r="E1373" t="str">
            <v>20/5</v>
          </cell>
          <cell r="F1373" t="str">
            <v>20/8</v>
          </cell>
        </row>
        <row r="1374">
          <cell r="A1374" t="str">
            <v>O'Shaughnessy, James</v>
          </cell>
          <cell r="D1374">
            <v>33617</v>
          </cell>
          <cell r="E1374" t="str">
            <v>15/5</v>
          </cell>
          <cell r="F1374" t="str">
            <v>17/8</v>
          </cell>
        </row>
        <row r="1375">
          <cell r="A1375" t="str">
            <v>Ossai, Joseph</v>
          </cell>
          <cell r="B1375" t="str">
            <v>DT/DE</v>
          </cell>
          <cell r="C1375" t="str">
            <v>CIN</v>
          </cell>
          <cell r="D1375">
            <v>36628</v>
          </cell>
          <cell r="E1375" t="str">
            <v>21/3</v>
          </cell>
          <cell r="F1375" t="str">
            <v>22/6</v>
          </cell>
          <cell r="G1375" t="str">
            <v>0-2</v>
          </cell>
        </row>
        <row r="1376">
          <cell r="A1376" t="str">
            <v>Otton, Cade</v>
          </cell>
          <cell r="B1376" t="str">
            <v>TE</v>
          </cell>
          <cell r="C1376" t="str">
            <v>TB</v>
          </cell>
          <cell r="D1376">
            <v>36265</v>
          </cell>
          <cell r="E1376" t="str">
            <v>22/4</v>
          </cell>
          <cell r="F1376" t="str">
            <v>22/5</v>
          </cell>
          <cell r="G1376" t="str">
            <v>4</v>
          </cell>
        </row>
        <row r="1377">
          <cell r="A1377" t="str">
            <v>Oweh, Odafe</v>
          </cell>
          <cell r="B1377" t="str">
            <v>ROLB</v>
          </cell>
          <cell r="C1377" t="str">
            <v>BAL</v>
          </cell>
          <cell r="D1377">
            <v>36144</v>
          </cell>
          <cell r="E1377" t="str">
            <v>21/1 (31)</v>
          </cell>
          <cell r="F1377" t="str">
            <v>21/2</v>
          </cell>
          <cell r="G1377" t="str">
            <v>05-6</v>
          </cell>
        </row>
        <row r="1378">
          <cell r="A1378" t="str">
            <v>Owens, Jonathan</v>
          </cell>
          <cell r="B1378" t="str">
            <v>SS</v>
          </cell>
          <cell r="C1378" t="str">
            <v>GB</v>
          </cell>
          <cell r="D1378">
            <v>34902</v>
          </cell>
          <cell r="E1378" t="str">
            <v>18/FA</v>
          </cell>
          <cell r="F1378" t="str">
            <v>21/7</v>
          </cell>
          <cell r="G1378" t="str">
            <v>40</v>
          </cell>
        </row>
        <row r="1379">
          <cell r="A1379" t="str">
            <v>Owusu-Koramoah, Jeremiah</v>
          </cell>
          <cell r="B1379" t="str">
            <v>RLB</v>
          </cell>
          <cell r="C1379" t="str">
            <v>CLE</v>
          </cell>
          <cell r="D1379">
            <v>36407</v>
          </cell>
          <cell r="E1379" t="str">
            <v>21/2</v>
          </cell>
          <cell r="F1379" t="str">
            <v>21/1(15)</v>
          </cell>
          <cell r="G1379" t="str">
            <v>45-6</v>
          </cell>
        </row>
        <row r="1380">
          <cell r="A1380" t="str">
            <v>Pace Jr., Ivan</v>
          </cell>
          <cell r="B1380" t="str">
            <v>RILB</v>
          </cell>
          <cell r="C1380" t="str">
            <v>MIN</v>
          </cell>
          <cell r="D1380">
            <v>36876</v>
          </cell>
          <cell r="E1380" t="str">
            <v>23/FA</v>
          </cell>
          <cell r="G1380" t="str">
            <v>54-4</v>
          </cell>
        </row>
        <row r="1381">
          <cell r="A1381" t="str">
            <v>Pacheco, Isiah</v>
          </cell>
          <cell r="B1381" t="str">
            <v>HB</v>
          </cell>
          <cell r="C1381" t="str">
            <v>KC</v>
          </cell>
          <cell r="D1381">
            <v>36221</v>
          </cell>
          <cell r="E1381" t="str">
            <v>22/7</v>
          </cell>
          <cell r="F1381" t="str">
            <v>22/2</v>
          </cell>
          <cell r="G1381" t="str">
            <v>0-7  205</v>
          </cell>
        </row>
        <row r="1382">
          <cell r="A1382" t="str">
            <v>Palmer, Josh</v>
          </cell>
          <cell r="B1382" t="str">
            <v>WR</v>
          </cell>
          <cell r="C1382" t="str">
            <v>LAC</v>
          </cell>
          <cell r="D1382">
            <v>36425</v>
          </cell>
          <cell r="E1382" t="str">
            <v>21/3</v>
          </cell>
          <cell r="F1382" t="str">
            <v>21/4</v>
          </cell>
        </row>
        <row r="1383">
          <cell r="A1383" t="str">
            <v>Palmer, Trey</v>
          </cell>
          <cell r="B1383" t="str">
            <v>WR</v>
          </cell>
          <cell r="C1383" t="str">
            <v>TB</v>
          </cell>
          <cell r="D1383">
            <v>36983</v>
          </cell>
          <cell r="E1383" t="str">
            <v>23/6</v>
          </cell>
        </row>
        <row r="1384">
          <cell r="A1384" t="str">
            <v>Paradis, Matt</v>
          </cell>
          <cell r="D1384">
            <v>32793</v>
          </cell>
          <cell r="E1384" t="str">
            <v>14/6</v>
          </cell>
          <cell r="F1384" t="str">
            <v>15/2</v>
          </cell>
        </row>
        <row r="1385">
          <cell r="A1385" t="str">
            <v>Parham, Donald</v>
          </cell>
          <cell r="B1385" t="str">
            <v>BB/TE</v>
          </cell>
          <cell r="C1385" t="str">
            <v>LAC</v>
          </cell>
          <cell r="D1385">
            <v>35658</v>
          </cell>
          <cell r="E1385" t="str">
            <v>19/FA</v>
          </cell>
          <cell r="F1385" t="str">
            <v>20/8</v>
          </cell>
          <cell r="G1385" t="str">
            <v>0-5/4</v>
          </cell>
        </row>
        <row r="1386">
          <cell r="A1386" t="str">
            <v>Parham, Dylan</v>
          </cell>
          <cell r="B1386" t="str">
            <v>LG/C</v>
          </cell>
          <cell r="C1386" t="str">
            <v>LAV</v>
          </cell>
          <cell r="D1386">
            <v>36396</v>
          </cell>
          <cell r="E1386" t="str">
            <v>22/3</v>
          </cell>
          <cell r="F1386" t="str">
            <v>22/3</v>
          </cell>
          <cell r="G1386" t="str">
            <v>4-5/0-5</v>
          </cell>
        </row>
        <row r="1387">
          <cell r="A1387" t="str">
            <v>Parker, Brandon</v>
          </cell>
          <cell r="B1387" t="str">
            <v>T/TE</v>
          </cell>
          <cell r="C1387" t="str">
            <v>LAV</v>
          </cell>
          <cell r="D1387">
            <v>34993</v>
          </cell>
          <cell r="E1387" t="str">
            <v>18/3</v>
          </cell>
          <cell r="F1387" t="str">
            <v>21/8</v>
          </cell>
          <cell r="G1387" t="str">
            <v>0-0/4</v>
          </cell>
        </row>
        <row r="1388">
          <cell r="A1388" t="str">
            <v>Parker, DeVante</v>
          </cell>
          <cell r="B1388" t="str">
            <v>SE</v>
          </cell>
          <cell r="C1388" t="str">
            <v>NE</v>
          </cell>
          <cell r="D1388">
            <v>33989</v>
          </cell>
          <cell r="E1388" t="str">
            <v>15/1 (14)</v>
          </cell>
          <cell r="F1388" t="str">
            <v>15/2</v>
          </cell>
        </row>
        <row r="1389">
          <cell r="A1389" t="str">
            <v>Parkinson, Colby</v>
          </cell>
          <cell r="B1389" t="str">
            <v>TE/BB</v>
          </cell>
          <cell r="C1389" t="str">
            <v>SEA</v>
          </cell>
          <cell r="D1389">
            <v>36168</v>
          </cell>
          <cell r="E1389" t="str">
            <v>20/4</v>
          </cell>
          <cell r="F1389" t="str">
            <v>21/9</v>
          </cell>
          <cell r="G1389" t="str">
            <v>5/0-0</v>
          </cell>
        </row>
        <row r="1390">
          <cell r="A1390" t="str">
            <v>Parsons, Micah</v>
          </cell>
          <cell r="B1390" t="str">
            <v>RE/OLB</v>
          </cell>
          <cell r="C1390" t="str">
            <v>DAL</v>
          </cell>
          <cell r="D1390">
            <v>36306</v>
          </cell>
          <cell r="E1390" t="str">
            <v>21/1 (12)</v>
          </cell>
          <cell r="F1390" t="str">
            <v>21/1(2)</v>
          </cell>
          <cell r="G1390" t="str">
            <v>5-12-12*/45-12-12*</v>
          </cell>
        </row>
        <row r="1391">
          <cell r="A1391" t="str">
            <v>Pascal, Zach</v>
          </cell>
          <cell r="D1391">
            <v>34686</v>
          </cell>
          <cell r="E1391" t="str">
            <v>17/FA</v>
          </cell>
          <cell r="F1391" t="str">
            <v>18/12</v>
          </cell>
        </row>
        <row r="1392">
          <cell r="A1392" t="str">
            <v>Paschal, Josh</v>
          </cell>
          <cell r="B1392" t="str">
            <v>DT/DE</v>
          </cell>
          <cell r="C1392" t="str">
            <v>DET</v>
          </cell>
          <cell r="D1392">
            <v>36511</v>
          </cell>
          <cell r="E1392" t="str">
            <v>22/2</v>
          </cell>
          <cell r="F1392" t="str">
            <v>22/8</v>
          </cell>
          <cell r="G1392" t="str">
            <v>0-2</v>
          </cell>
        </row>
        <row r="1393">
          <cell r="A1393" t="str">
            <v>Patrick, Lucas</v>
          </cell>
          <cell r="B1393" t="str">
            <v>C</v>
          </cell>
          <cell r="C1393" t="str">
            <v>CHI</v>
          </cell>
          <cell r="D1393">
            <v>34180</v>
          </cell>
          <cell r="E1393" t="str">
            <v>16/FA</v>
          </cell>
          <cell r="F1393" t="str">
            <v>19/11</v>
          </cell>
          <cell r="G1393" t="str">
            <v>4-2</v>
          </cell>
        </row>
        <row r="1394">
          <cell r="A1394" t="str">
            <v>Patrick, Tim</v>
          </cell>
          <cell r="D1394">
            <v>34296</v>
          </cell>
          <cell r="E1394" t="str">
            <v>17/FA</v>
          </cell>
          <cell r="F1394" t="str">
            <v>19/11</v>
          </cell>
        </row>
        <row r="1395">
          <cell r="A1395" t="str">
            <v>Patterson, Cordarrelle</v>
          </cell>
          <cell r="B1395" t="str">
            <v>HB/KR</v>
          </cell>
          <cell r="C1395" t="str">
            <v>ATL</v>
          </cell>
          <cell r="D1395">
            <v>33314</v>
          </cell>
          <cell r="E1395" t="str">
            <v>13/1 (29)</v>
          </cell>
          <cell r="F1395" t="str">
            <v>13/1(13)</v>
          </cell>
          <cell r="G1395" t="str">
            <v>0-4  50</v>
          </cell>
        </row>
        <row r="1396">
          <cell r="A1396" t="str">
            <v>Patterson, Jaret</v>
          </cell>
          <cell r="D1396">
            <v>36517</v>
          </cell>
          <cell r="E1396" t="str">
            <v>21/FA</v>
          </cell>
          <cell r="F1396" t="str">
            <v>21/6</v>
          </cell>
        </row>
        <row r="1397">
          <cell r="A1397" t="str">
            <v>Patterson, Riley</v>
          </cell>
          <cell r="B1397" t="str">
            <v>K</v>
          </cell>
          <cell r="C1397" t="str">
            <v>CLE</v>
          </cell>
          <cell r="D1397">
            <v>36420</v>
          </cell>
          <cell r="E1397" t="str">
            <v>21/FA</v>
          </cell>
          <cell r="F1397" t="str">
            <v>21/7</v>
          </cell>
        </row>
        <row r="1398">
          <cell r="A1398" t="str">
            <v>Paul, Chris</v>
          </cell>
          <cell r="B1398" t="str">
            <v>G</v>
          </cell>
          <cell r="C1398" t="str">
            <v>WAS</v>
          </cell>
          <cell r="D1398">
            <v>36118</v>
          </cell>
          <cell r="E1398" t="str">
            <v>22/7</v>
          </cell>
          <cell r="F1398" t="str">
            <v>22/10</v>
          </cell>
          <cell r="G1398" t="str">
            <v>0-0</v>
          </cell>
        </row>
        <row r="1399">
          <cell r="A1399" t="str">
            <v>Paye, Kwity</v>
          </cell>
          <cell r="B1399" t="str">
            <v>LE</v>
          </cell>
          <cell r="C1399" t="str">
            <v>IND</v>
          </cell>
          <cell r="D1399">
            <v>36118</v>
          </cell>
          <cell r="E1399" t="str">
            <v>21/1 (21)</v>
          </cell>
          <cell r="F1399" t="str">
            <v>21/2</v>
          </cell>
          <cell r="G1399" t="str">
            <v>5-12-1*</v>
          </cell>
        </row>
        <row r="1400">
          <cell r="A1400" t="str">
            <v>Payne, Daron</v>
          </cell>
          <cell r="B1400" t="str">
            <v>LDT</v>
          </cell>
          <cell r="C1400" t="str">
            <v>WAS</v>
          </cell>
          <cell r="D1400">
            <v>35577</v>
          </cell>
          <cell r="E1400" t="str">
            <v>18/1 (13)</v>
          </cell>
          <cell r="F1400" t="str">
            <v>18/1(11)</v>
          </cell>
          <cell r="G1400" t="str">
            <v>5-4</v>
          </cell>
        </row>
        <row r="1401">
          <cell r="A1401" t="str">
            <v>Peart, Matt</v>
          </cell>
          <cell r="B1401" t="str">
            <v>T/TE</v>
          </cell>
          <cell r="C1401" t="str">
            <v>NYG</v>
          </cell>
          <cell r="D1401">
            <v>35592</v>
          </cell>
          <cell r="E1401" t="str">
            <v>20/3</v>
          </cell>
          <cell r="F1401" t="str">
            <v>20/7</v>
          </cell>
          <cell r="G1401" t="str">
            <v>0-0/4</v>
          </cell>
        </row>
        <row r="1402">
          <cell r="A1402" t="str">
            <v>Peat, Andrus</v>
          </cell>
          <cell r="B1402" t="str">
            <v>LT/G</v>
          </cell>
          <cell r="C1402" t="str">
            <v>NO</v>
          </cell>
          <cell r="D1402">
            <v>34277</v>
          </cell>
          <cell r="E1402" t="str">
            <v>15/1 (13)</v>
          </cell>
          <cell r="F1402" t="str">
            <v>15/3</v>
          </cell>
          <cell r="G1402" t="str">
            <v>4-5/0-5</v>
          </cell>
        </row>
        <row r="1403">
          <cell r="A1403" t="str">
            <v>Peko, Domata</v>
          </cell>
          <cell r="D1403">
            <v>31013</v>
          </cell>
          <cell r="E1403" t="str">
            <v>06/4</v>
          </cell>
          <cell r="F1403" t="str">
            <v>06/4</v>
          </cell>
        </row>
        <row r="1404">
          <cell r="A1404" t="str">
            <v>Peko, Kyle</v>
          </cell>
          <cell r="B1404" t="str">
            <v>DT</v>
          </cell>
          <cell r="C1404" t="str">
            <v>TEN</v>
          </cell>
          <cell r="D1404">
            <v>34173</v>
          </cell>
          <cell r="E1404" t="str">
            <v>16/FA</v>
          </cell>
          <cell r="G1404" t="str">
            <v>0-0</v>
          </cell>
        </row>
        <row r="1405">
          <cell r="A1405" t="str">
            <v>Pennel, Mike</v>
          </cell>
          <cell r="B1405" t="str">
            <v>DT</v>
          </cell>
          <cell r="C1405" t="str">
            <v>KC</v>
          </cell>
          <cell r="D1405">
            <v>33367</v>
          </cell>
          <cell r="E1405" t="str">
            <v>14/FA</v>
          </cell>
          <cell r="F1405" t="str">
            <v>17/13</v>
          </cell>
          <cell r="G1405" t="str">
            <v>0-0</v>
          </cell>
        </row>
        <row r="1406">
          <cell r="A1406" t="str">
            <v>Penning, Trevor</v>
          </cell>
          <cell r="B1406" t="str">
            <v>T/TE</v>
          </cell>
          <cell r="C1406" t="str">
            <v>NO</v>
          </cell>
          <cell r="D1406">
            <v>36295</v>
          </cell>
          <cell r="E1406" t="str">
            <v>22/1 (19)</v>
          </cell>
          <cell r="F1406" t="str">
            <v>22/2</v>
          </cell>
          <cell r="G1406" t="str">
            <v>0-3/4</v>
          </cell>
        </row>
        <row r="1407">
          <cell r="A1407" t="str">
            <v>Penny, Rashaad</v>
          </cell>
          <cell r="D1407">
            <v>35097</v>
          </cell>
          <cell r="E1407" t="str">
            <v>18/1 (27)</v>
          </cell>
          <cell r="F1407" t="str">
            <v>18/3</v>
          </cell>
        </row>
        <row r="1408">
          <cell r="A1408" t="str">
            <v>Peoples-Jones, Donovan</v>
          </cell>
          <cell r="D1408">
            <v>36210</v>
          </cell>
          <cell r="E1408" t="str">
            <v>20/6</v>
          </cell>
          <cell r="F1408" t="str">
            <v>20/2</v>
          </cell>
        </row>
        <row r="1409">
          <cell r="A1409" t="str">
            <v>Peppers, Jabrill</v>
          </cell>
          <cell r="B1409" t="str">
            <v>FS</v>
          </cell>
          <cell r="C1409" t="str">
            <v>NE</v>
          </cell>
          <cell r="D1409">
            <v>34976</v>
          </cell>
          <cell r="E1409" t="str">
            <v>17/1 (25)</v>
          </cell>
          <cell r="F1409" t="str">
            <v>17/3</v>
          </cell>
          <cell r="G1409" t="str">
            <v>56</v>
          </cell>
        </row>
        <row r="1410">
          <cell r="A1410" t="str">
            <v>Perine, Samaje</v>
          </cell>
          <cell r="B1410" t="str">
            <v>HB</v>
          </cell>
          <cell r="C1410" t="str">
            <v>DEN</v>
          </cell>
          <cell r="D1410">
            <v>34958</v>
          </cell>
          <cell r="E1410" t="str">
            <v>17/4</v>
          </cell>
          <cell r="F1410" t="str">
            <v>20/6</v>
          </cell>
          <cell r="G1410" t="str">
            <v>0-0  53</v>
          </cell>
        </row>
        <row r="1411">
          <cell r="A1411" t="str">
            <v>Perkins, Ronnie</v>
          </cell>
          <cell r="B1411" t="str">
            <v>DE/OLB</v>
          </cell>
          <cell r="C1411" t="str">
            <v>DEN</v>
          </cell>
          <cell r="D1411">
            <v>36432</v>
          </cell>
          <cell r="E1411" t="str">
            <v>21/3</v>
          </cell>
          <cell r="G1411" t="str">
            <v>0-0/00-0</v>
          </cell>
        </row>
        <row r="1412">
          <cell r="A1412" t="str">
            <v>Perry, A.T.</v>
          </cell>
          <cell r="B1412" t="str">
            <v>WR</v>
          </cell>
          <cell r="C1412" t="str">
            <v>NO</v>
          </cell>
          <cell r="D1412">
            <v>36459</v>
          </cell>
          <cell r="E1412" t="str">
            <v>23/6</v>
          </cell>
        </row>
        <row r="1413">
          <cell r="A1413" t="str">
            <v>Perryman, Denzel</v>
          </cell>
          <cell r="B1413" t="str">
            <v>MLB</v>
          </cell>
          <cell r="C1413" t="str">
            <v>HOU</v>
          </cell>
          <cell r="D1413">
            <v>33943</v>
          </cell>
          <cell r="E1413" t="str">
            <v>15/2</v>
          </cell>
          <cell r="F1413" t="str">
            <v>15/1(20)</v>
          </cell>
          <cell r="G1413" t="str">
            <v>05-3</v>
          </cell>
        </row>
        <row r="1414">
          <cell r="A1414" t="str">
            <v>Peters, Corey</v>
          </cell>
          <cell r="D1414">
            <v>32302</v>
          </cell>
          <cell r="E1414" t="str">
            <v>10/3</v>
          </cell>
          <cell r="F1414" t="str">
            <v>16/7</v>
          </cell>
        </row>
        <row r="1415">
          <cell r="A1415" t="str">
            <v>Peters, Jason</v>
          </cell>
          <cell r="B1415" t="str">
            <v>G/T</v>
          </cell>
          <cell r="C1415" t="str">
            <v>SEA</v>
          </cell>
          <cell r="D1415">
            <v>29973</v>
          </cell>
          <cell r="E1415" t="str">
            <v>04/FA</v>
          </cell>
          <cell r="F1415" t="str">
            <v>05/3</v>
          </cell>
          <cell r="G1415" t="str">
            <v>4-0</v>
          </cell>
        </row>
        <row r="1416">
          <cell r="A1416" t="str">
            <v>Peters, Marcus</v>
          </cell>
          <cell r="B1416" t="str">
            <v>RCB</v>
          </cell>
          <cell r="C1416" t="str">
            <v>LAV</v>
          </cell>
          <cell r="D1416">
            <v>33978</v>
          </cell>
          <cell r="E1416" t="str">
            <v>15/1 (18)</v>
          </cell>
          <cell r="F1416" t="str">
            <v>15/1(5)</v>
          </cell>
          <cell r="G1416" t="str">
            <v>4</v>
          </cell>
        </row>
        <row r="1417">
          <cell r="A1417" t="str">
            <v>Peterson, Patrick</v>
          </cell>
          <cell r="B1417" t="str">
            <v>RCB</v>
          </cell>
          <cell r="C1417" t="str">
            <v>PIT</v>
          </cell>
          <cell r="D1417">
            <v>33065</v>
          </cell>
          <cell r="E1417" t="str">
            <v>11/1 (5)</v>
          </cell>
          <cell r="F1417" t="str">
            <v>11/1(9)</v>
          </cell>
          <cell r="G1417" t="str">
            <v>4</v>
          </cell>
        </row>
        <row r="1418">
          <cell r="A1418" t="str">
            <v>Petit-Frere, Nicholas</v>
          </cell>
          <cell r="B1418" t="str">
            <v>T</v>
          </cell>
          <cell r="C1418" t="str">
            <v>TEN</v>
          </cell>
          <cell r="D1418">
            <v>36418</v>
          </cell>
          <cell r="E1418" t="str">
            <v>22/3</v>
          </cell>
          <cell r="F1418" t="str">
            <v>22/5</v>
          </cell>
          <cell r="G1418" t="str">
            <v>0-0</v>
          </cell>
        </row>
        <row r="1419">
          <cell r="A1419" t="str">
            <v>Pettis, Dante</v>
          </cell>
          <cell r="D1419">
            <v>34995</v>
          </cell>
          <cell r="E1419" t="str">
            <v>18/2</v>
          </cell>
          <cell r="F1419" t="str">
            <v>18/4</v>
          </cell>
        </row>
        <row r="1420">
          <cell r="A1420" t="str">
            <v>Pharms Jr., Jeremiah</v>
          </cell>
          <cell r="B1420" t="str">
            <v>DT/DE</v>
          </cell>
          <cell r="C1420" t="str">
            <v>NE</v>
          </cell>
          <cell r="D1420">
            <v>35354</v>
          </cell>
          <cell r="E1420" t="str">
            <v>20/FA</v>
          </cell>
          <cell r="G1420" t="str">
            <v>0-0</v>
          </cell>
        </row>
        <row r="1421">
          <cell r="A1421" t="str">
            <v>Phillips, Adrian</v>
          </cell>
          <cell r="D1421">
            <v>33691</v>
          </cell>
          <cell r="E1421" t="str">
            <v>14/FA</v>
          </cell>
          <cell r="F1421" t="str">
            <v>17/9</v>
          </cell>
        </row>
        <row r="1422">
          <cell r="A1422" t="str">
            <v>Phillips, Clark</v>
          </cell>
          <cell r="B1422" t="str">
            <v>DB</v>
          </cell>
          <cell r="C1422" t="str">
            <v>ATL</v>
          </cell>
          <cell r="D1422">
            <v>37244</v>
          </cell>
          <cell r="E1422" t="str">
            <v>23/4</v>
          </cell>
          <cell r="G1422" t="str">
            <v>00</v>
          </cell>
        </row>
        <row r="1423">
          <cell r="A1423" t="str">
            <v>Phillips, Darius</v>
          </cell>
          <cell r="D1423">
            <v>35242</v>
          </cell>
          <cell r="E1423" t="str">
            <v>18/5</v>
          </cell>
          <cell r="F1423" t="str">
            <v>19/5</v>
          </cell>
        </row>
        <row r="1424">
          <cell r="A1424" t="str">
            <v>Phillips, Del'Shawn</v>
          </cell>
          <cell r="B1424" t="str">
            <v>LB</v>
          </cell>
          <cell r="C1424" t="str">
            <v>BAL</v>
          </cell>
          <cell r="D1424">
            <v>35347</v>
          </cell>
          <cell r="E1424" t="str">
            <v>19/FA</v>
          </cell>
          <cell r="G1424" t="str">
            <v>00-0</v>
          </cell>
        </row>
        <row r="1425">
          <cell r="A1425" t="str">
            <v>Phillips, Harrison</v>
          </cell>
          <cell r="B1425" t="str">
            <v>NT</v>
          </cell>
          <cell r="C1425" t="str">
            <v>MIN</v>
          </cell>
          <cell r="D1425">
            <v>35089</v>
          </cell>
          <cell r="E1425" t="str">
            <v>18/3</v>
          </cell>
          <cell r="F1425" t="str">
            <v>21/2</v>
          </cell>
          <cell r="G1425" t="str">
            <v>5-3</v>
          </cell>
        </row>
        <row r="1426">
          <cell r="A1426" t="str">
            <v>Phillips, Jacob</v>
          </cell>
          <cell r="D1426">
            <v>36251</v>
          </cell>
          <cell r="E1426" t="str">
            <v>20/3</v>
          </cell>
          <cell r="F1426" t="str">
            <v>21/8</v>
          </cell>
        </row>
        <row r="1427">
          <cell r="A1427" t="str">
            <v>Phillips, Jaelan</v>
          </cell>
          <cell r="B1427" t="str">
            <v>OLB</v>
          </cell>
          <cell r="C1427" t="str">
            <v>MIA</v>
          </cell>
          <cell r="D1427">
            <v>36308</v>
          </cell>
          <cell r="E1427" t="str">
            <v>21/1 (18)</v>
          </cell>
          <cell r="F1427" t="str">
            <v>21/2</v>
          </cell>
          <cell r="G1427" t="str">
            <v>05-8</v>
          </cell>
        </row>
        <row r="1428">
          <cell r="A1428" t="str">
            <v>Phillips, Jordan</v>
          </cell>
          <cell r="B1428" t="str">
            <v>DT</v>
          </cell>
          <cell r="C1428" t="str">
            <v>BUF</v>
          </cell>
          <cell r="D1428">
            <v>33868</v>
          </cell>
          <cell r="E1428" t="str">
            <v>15/2</v>
          </cell>
          <cell r="F1428" t="str">
            <v>19/5</v>
          </cell>
          <cell r="G1428" t="str">
            <v>0-4</v>
          </cell>
        </row>
        <row r="1429">
          <cell r="A1429" t="str">
            <v>Phillips, Kyle</v>
          </cell>
          <cell r="B1429" t="str">
            <v>DE</v>
          </cell>
          <cell r="C1429" t="str">
            <v>NO</v>
          </cell>
          <cell r="D1429">
            <v>35555</v>
          </cell>
          <cell r="E1429" t="str">
            <v>19/FA</v>
          </cell>
          <cell r="F1429" t="str">
            <v>19/4</v>
          </cell>
          <cell r="G1429" t="str">
            <v>0-0</v>
          </cell>
        </row>
        <row r="1430">
          <cell r="A1430" t="str">
            <v>Phillips, Kyle</v>
          </cell>
          <cell r="B1430" t="str">
            <v>WR</v>
          </cell>
          <cell r="C1430" t="str">
            <v>TEN</v>
          </cell>
          <cell r="D1430">
            <v>36328</v>
          </cell>
          <cell r="E1430" t="str">
            <v>22/5</v>
          </cell>
        </row>
        <row r="1431">
          <cell r="A1431" t="str">
            <v>Phillips, Tyre</v>
          </cell>
          <cell r="B1431" t="str">
            <v>RT</v>
          </cell>
          <cell r="C1431" t="str">
            <v>NYG</v>
          </cell>
          <cell r="D1431">
            <v>35459</v>
          </cell>
          <cell r="E1431" t="str">
            <v>20/3</v>
          </cell>
          <cell r="F1431" t="str">
            <v>20/8</v>
          </cell>
          <cell r="G1431" t="str">
            <v>0-0</v>
          </cell>
        </row>
        <row r="1432">
          <cell r="A1432" t="str">
            <v>Philon, Darius</v>
          </cell>
          <cell r="D1432">
            <v>34356</v>
          </cell>
          <cell r="E1432" t="str">
            <v>15/6</v>
          </cell>
          <cell r="F1432" t="str">
            <v>21/12</v>
          </cell>
        </row>
        <row r="1433">
          <cell r="A1433" t="str">
            <v>Pickens, George</v>
          </cell>
          <cell r="B1433" t="str">
            <v>SE</v>
          </cell>
          <cell r="C1433" t="str">
            <v>PIT</v>
          </cell>
          <cell r="D1433">
            <v>36954</v>
          </cell>
          <cell r="E1433" t="str">
            <v>22/2</v>
          </cell>
          <cell r="F1433" t="str">
            <v>22/2</v>
          </cell>
        </row>
        <row r="1434">
          <cell r="A1434" t="str">
            <v>Pickens, Zacch</v>
          </cell>
          <cell r="B1434" t="str">
            <v>DT</v>
          </cell>
          <cell r="C1434" t="str">
            <v>CHI</v>
          </cell>
          <cell r="D1434">
            <v>36591</v>
          </cell>
          <cell r="E1434" t="str">
            <v>23/3</v>
          </cell>
          <cell r="G1434" t="str">
            <v>0-1</v>
          </cell>
        </row>
        <row r="1435">
          <cell r="A1435" t="str">
            <v>Pickett, Kenny</v>
          </cell>
          <cell r="B1435" t="str">
            <v>QB</v>
          </cell>
          <cell r="C1435" t="str">
            <v>PIT</v>
          </cell>
          <cell r="D1435">
            <v>35952</v>
          </cell>
          <cell r="E1435" t="str">
            <v>22/1 (20)</v>
          </cell>
          <cell r="F1435" t="str">
            <v>22/1(4)</v>
          </cell>
        </row>
        <row r="1436">
          <cell r="A1436" t="str">
            <v>Pierce, Alec</v>
          </cell>
          <cell r="B1436" t="str">
            <v>SE</v>
          </cell>
          <cell r="C1436" t="str">
            <v>IND</v>
          </cell>
          <cell r="D1436">
            <v>36648</v>
          </cell>
          <cell r="E1436" t="str">
            <v>22/2</v>
          </cell>
          <cell r="F1436" t="str">
            <v>22/4</v>
          </cell>
        </row>
        <row r="1437">
          <cell r="A1437" t="str">
            <v>Pierce, Dameon</v>
          </cell>
          <cell r="B1437" t="str">
            <v>HB/KR</v>
          </cell>
          <cell r="C1437" t="str">
            <v>HOU</v>
          </cell>
          <cell r="D1437">
            <v>36575</v>
          </cell>
          <cell r="E1437" t="str">
            <v>22/4</v>
          </cell>
          <cell r="F1437" t="str">
            <v>22/2</v>
          </cell>
          <cell r="G1437" t="str">
            <v>0-5  145</v>
          </cell>
        </row>
        <row r="1438">
          <cell r="A1438" t="str">
            <v>Pierce, Michael</v>
          </cell>
          <cell r="B1438" t="str">
            <v>NT</v>
          </cell>
          <cell r="C1438" t="str">
            <v>BAL</v>
          </cell>
          <cell r="D1438">
            <v>33914</v>
          </cell>
          <cell r="E1438" t="str">
            <v>16/FA</v>
          </cell>
          <cell r="F1438" t="str">
            <v>16/2</v>
          </cell>
          <cell r="G1438" t="str">
            <v>6-1</v>
          </cell>
        </row>
        <row r="1439">
          <cell r="A1439" t="str">
            <v>Pierre-Paul, Jason</v>
          </cell>
          <cell r="D1439">
            <v>32567</v>
          </cell>
          <cell r="E1439" t="str">
            <v>10/1 (15)</v>
          </cell>
          <cell r="F1439" t="str">
            <v>10/1(20)</v>
          </cell>
        </row>
        <row r="1440">
          <cell r="A1440" t="str">
            <v>Pili, Brandon</v>
          </cell>
          <cell r="B1440" t="str">
            <v>DT</v>
          </cell>
          <cell r="C1440" t="str">
            <v>MIA</v>
          </cell>
          <cell r="D1440">
            <v>36252</v>
          </cell>
          <cell r="E1440" t="str">
            <v>23/FA</v>
          </cell>
          <cell r="G1440" t="str">
            <v>0-0</v>
          </cell>
        </row>
        <row r="1441">
          <cell r="A1441" t="str">
            <v>Pineiro, Eddy</v>
          </cell>
          <cell r="B1441" t="str">
            <v>K</v>
          </cell>
          <cell r="C1441" t="str">
            <v>CAR</v>
          </cell>
          <cell r="D1441">
            <v>34955</v>
          </cell>
          <cell r="E1441" t="str">
            <v>18/FA</v>
          </cell>
          <cell r="F1441" t="str">
            <v>22/7</v>
          </cell>
        </row>
        <row r="1442">
          <cell r="A1442" t="str">
            <v>Pinion, Bradley</v>
          </cell>
          <cell r="B1442" t="str">
            <v>P</v>
          </cell>
          <cell r="C1442" t="str">
            <v>ATL</v>
          </cell>
          <cell r="D1442">
            <v>34486</v>
          </cell>
          <cell r="E1442" t="str">
            <v>15/5</v>
          </cell>
          <cell r="F1442" t="str">
            <v>15/7</v>
          </cell>
        </row>
        <row r="1443">
          <cell r="A1443" t="str">
            <v>Pinnock, Jason</v>
          </cell>
          <cell r="B1443" t="str">
            <v>SS</v>
          </cell>
          <cell r="C1443" t="str">
            <v>NYG</v>
          </cell>
          <cell r="D1443">
            <v>36341</v>
          </cell>
          <cell r="E1443" t="str">
            <v>21/5</v>
          </cell>
          <cell r="F1443" t="str">
            <v>22/5</v>
          </cell>
          <cell r="G1443" t="str">
            <v>44</v>
          </cell>
        </row>
        <row r="1444">
          <cell r="A1444" t="str">
            <v>Pipkins, Trey</v>
          </cell>
          <cell r="B1444" t="str">
            <v>RT</v>
          </cell>
          <cell r="C1444" t="str">
            <v>LAC</v>
          </cell>
          <cell r="D1444">
            <v>35313</v>
          </cell>
          <cell r="E1444" t="str">
            <v>19/3</v>
          </cell>
          <cell r="F1444" t="str">
            <v>21/7</v>
          </cell>
          <cell r="G1444" t="str">
            <v>0-5</v>
          </cell>
        </row>
        <row r="1445">
          <cell r="A1445" t="str">
            <v>Pitre, Jalen</v>
          </cell>
          <cell r="B1445" t="str">
            <v>FS</v>
          </cell>
          <cell r="C1445" t="str">
            <v>HOU</v>
          </cell>
          <cell r="D1445">
            <v>36314</v>
          </cell>
          <cell r="E1445" t="str">
            <v>22/2</v>
          </cell>
          <cell r="F1445" t="str">
            <v>22/3</v>
          </cell>
          <cell r="G1445" t="str">
            <v>40</v>
          </cell>
        </row>
        <row r="1446">
          <cell r="A1446" t="str">
            <v>Pittman Jr., Michael</v>
          </cell>
          <cell r="B1446" t="str">
            <v>FL</v>
          </cell>
          <cell r="C1446" t="str">
            <v>IND</v>
          </cell>
          <cell r="D1446">
            <v>35708</v>
          </cell>
          <cell r="E1446" t="str">
            <v>20/2</v>
          </cell>
          <cell r="F1446" t="str">
            <v>20/4</v>
          </cell>
        </row>
        <row r="1447">
          <cell r="A1447" t="str">
            <v>Pitts, Kyle</v>
          </cell>
          <cell r="B1447" t="str">
            <v>TE</v>
          </cell>
          <cell r="C1447" t="str">
            <v>ATL</v>
          </cell>
          <cell r="D1447">
            <v>36805</v>
          </cell>
          <cell r="E1447" t="str">
            <v>21/1 (4)</v>
          </cell>
          <cell r="F1447" t="str">
            <v>21/1(8)</v>
          </cell>
          <cell r="G1447" t="str">
            <v>0</v>
          </cell>
        </row>
        <row r="1448">
          <cell r="A1448" t="str">
            <v>Pleasants, Austen</v>
          </cell>
          <cell r="B1448" t="str">
            <v>G</v>
          </cell>
          <cell r="C1448" t="str">
            <v>LAC</v>
          </cell>
          <cell r="D1448">
            <v>35664</v>
          </cell>
          <cell r="E1448" t="str">
            <v>20/FA</v>
          </cell>
          <cell r="G1448" t="str">
            <v>0-0</v>
          </cell>
        </row>
        <row r="1449">
          <cell r="A1449" t="str">
            <v>Pocic, Ethan</v>
          </cell>
          <cell r="B1449" t="str">
            <v>C</v>
          </cell>
          <cell r="C1449" t="str">
            <v>CLE</v>
          </cell>
          <cell r="D1449">
            <v>34916</v>
          </cell>
          <cell r="E1449" t="str">
            <v>17/2</v>
          </cell>
          <cell r="F1449" t="str">
            <v>17/4</v>
          </cell>
          <cell r="G1449" t="str">
            <v>4-7</v>
          </cell>
        </row>
        <row r="1450">
          <cell r="A1450" t="str">
            <v>Pola-Mao, Isaiah</v>
          </cell>
          <cell r="B1450" t="str">
            <v>DB</v>
          </cell>
          <cell r="C1450" t="str">
            <v>LAV</v>
          </cell>
          <cell r="D1450">
            <v>36341</v>
          </cell>
          <cell r="E1450" t="str">
            <v>22/FA</v>
          </cell>
          <cell r="G1450" t="str">
            <v>00</v>
          </cell>
        </row>
        <row r="1451">
          <cell r="A1451" t="str">
            <v>Pollard, Tony</v>
          </cell>
          <cell r="B1451" t="str">
            <v>HB</v>
          </cell>
          <cell r="C1451" t="str">
            <v>DAL</v>
          </cell>
          <cell r="D1451">
            <v>35550</v>
          </cell>
          <cell r="E1451" t="str">
            <v>19/4</v>
          </cell>
          <cell r="F1451" t="str">
            <v>19/4</v>
          </cell>
          <cell r="G1451" t="str">
            <v>0-5  252</v>
          </cell>
        </row>
        <row r="1452">
          <cell r="A1452" t="str">
            <v>Porter Jr., Joey</v>
          </cell>
          <cell r="B1452" t="str">
            <v>LCB</v>
          </cell>
          <cell r="C1452" t="str">
            <v>PIT</v>
          </cell>
          <cell r="D1452">
            <v>36733</v>
          </cell>
          <cell r="E1452" t="str">
            <v>23/2</v>
          </cell>
          <cell r="G1452" t="str">
            <v>5</v>
          </cell>
        </row>
        <row r="1453">
          <cell r="A1453" t="str">
            <v>Powell, Brandon</v>
          </cell>
          <cell r="B1453" t="str">
            <v>WR/LP</v>
          </cell>
          <cell r="C1453" t="str">
            <v>MIN</v>
          </cell>
          <cell r="D1453">
            <v>34954</v>
          </cell>
          <cell r="E1453" t="str">
            <v>18/FA</v>
          </cell>
          <cell r="F1453" t="str">
            <v>20/8</v>
          </cell>
        </row>
        <row r="1454">
          <cell r="A1454" t="str">
            <v>Powers, Ben</v>
          </cell>
          <cell r="B1454" t="str">
            <v>LG</v>
          </cell>
          <cell r="C1454" t="str">
            <v>DEN</v>
          </cell>
          <cell r="D1454">
            <v>35367</v>
          </cell>
          <cell r="E1454" t="str">
            <v>19/4</v>
          </cell>
          <cell r="F1454" t="str">
            <v>20/4</v>
          </cell>
          <cell r="G1454" t="str">
            <v>4-2</v>
          </cell>
        </row>
        <row r="1455">
          <cell r="A1455" t="str">
            <v>Poyer, Jordan</v>
          </cell>
          <cell r="B1455" t="str">
            <v>SS</v>
          </cell>
          <cell r="C1455" t="str">
            <v>BUF</v>
          </cell>
          <cell r="D1455">
            <v>33353</v>
          </cell>
          <cell r="E1455" t="str">
            <v>13/7</v>
          </cell>
          <cell r="F1455" t="str">
            <v>13/9</v>
          </cell>
          <cell r="G1455" t="str">
            <v>55</v>
          </cell>
        </row>
        <row r="1456">
          <cell r="A1456" t="str">
            <v>Prater, Matt</v>
          </cell>
          <cell r="B1456" t="str">
            <v>K</v>
          </cell>
          <cell r="C1456" t="str">
            <v>ARI</v>
          </cell>
          <cell r="D1456">
            <v>30904</v>
          </cell>
          <cell r="E1456" t="str">
            <v>06/FA</v>
          </cell>
          <cell r="F1456" t="str">
            <v>09/6</v>
          </cell>
        </row>
        <row r="1457">
          <cell r="A1457" t="str">
            <v>Pratt, Germaine</v>
          </cell>
          <cell r="B1457" t="str">
            <v>RLB</v>
          </cell>
          <cell r="C1457" t="str">
            <v>CIN</v>
          </cell>
          <cell r="D1457">
            <v>35206</v>
          </cell>
          <cell r="E1457" t="str">
            <v>19/3</v>
          </cell>
          <cell r="F1457" t="str">
            <v>19/5</v>
          </cell>
          <cell r="G1457" t="str">
            <v>44-4</v>
          </cell>
        </row>
        <row r="1458">
          <cell r="A1458" t="str">
            <v>Prentice, Adam</v>
          </cell>
          <cell r="D1458">
            <v>35446</v>
          </cell>
          <cell r="E1458" t="str">
            <v>21/FA</v>
          </cell>
          <cell r="F1458" t="str">
            <v>22/10</v>
          </cell>
        </row>
        <row r="1459">
          <cell r="A1459" t="str">
            <v>Prescott, Dak</v>
          </cell>
          <cell r="B1459" t="str">
            <v>QB</v>
          </cell>
          <cell r="C1459" t="str">
            <v>DAL</v>
          </cell>
          <cell r="D1459">
            <v>34179</v>
          </cell>
          <cell r="E1459" t="str">
            <v>16/4</v>
          </cell>
          <cell r="F1459" t="str">
            <v>16/1(2)</v>
          </cell>
        </row>
        <row r="1460">
          <cell r="A1460" t="str">
            <v>Price, Billy</v>
          </cell>
          <cell r="D1460">
            <v>34618</v>
          </cell>
          <cell r="E1460" t="str">
            <v>18/1 (21)</v>
          </cell>
          <cell r="F1460" t="str">
            <v>18/5</v>
          </cell>
        </row>
        <row r="1461">
          <cell r="A1461" t="str">
            <v>Pringle, Byron</v>
          </cell>
          <cell r="B1461" t="str">
            <v>WR/KR</v>
          </cell>
          <cell r="C1461" t="str">
            <v>WAS</v>
          </cell>
          <cell r="D1461">
            <v>34290</v>
          </cell>
          <cell r="E1461" t="str">
            <v>18/FA</v>
          </cell>
          <cell r="F1461" t="str">
            <v>20/5</v>
          </cell>
        </row>
        <row r="1462">
          <cell r="A1462" t="str">
            <v>Proche, James</v>
          </cell>
          <cell r="B1462" t="str">
            <v>PR</v>
          </cell>
          <cell r="C1462" t="str">
            <v>CLE</v>
          </cell>
          <cell r="D1462">
            <v>35329</v>
          </cell>
          <cell r="E1462" t="str">
            <v>20/6</v>
          </cell>
          <cell r="F1462" t="str">
            <v>20/9</v>
          </cell>
        </row>
        <row r="1463">
          <cell r="A1463" t="str">
            <v>Pruitt, MyCole</v>
          </cell>
          <cell r="B1463" t="str">
            <v>TE/BB</v>
          </cell>
          <cell r="C1463" t="str">
            <v>ATL</v>
          </cell>
          <cell r="D1463">
            <v>33687</v>
          </cell>
          <cell r="E1463" t="str">
            <v>15/5</v>
          </cell>
          <cell r="F1463" t="str">
            <v>21/11</v>
          </cell>
          <cell r="G1463" t="str">
            <v>4/0-0</v>
          </cell>
        </row>
        <row r="1464">
          <cell r="A1464" t="str">
            <v>Pryor, Matt</v>
          </cell>
          <cell r="B1464" t="str">
            <v>G/T</v>
          </cell>
          <cell r="C1464" t="str">
            <v>SF</v>
          </cell>
          <cell r="D1464">
            <v>34684</v>
          </cell>
          <cell r="E1464" t="str">
            <v>18/6</v>
          </cell>
          <cell r="F1464" t="str">
            <v>19/7</v>
          </cell>
          <cell r="G1464" t="str">
            <v>0-0</v>
          </cell>
        </row>
        <row r="1465">
          <cell r="A1465" t="str">
            <v>Pugh, Justin</v>
          </cell>
          <cell r="B1465" t="str">
            <v>LG/T</v>
          </cell>
          <cell r="C1465" t="str">
            <v>NYG</v>
          </cell>
          <cell r="D1465">
            <v>33086</v>
          </cell>
          <cell r="E1465" t="str">
            <v>13/1 (19)</v>
          </cell>
          <cell r="F1465" t="str">
            <v>13/2</v>
          </cell>
          <cell r="G1465" t="str">
            <v>0-0</v>
          </cell>
        </row>
        <row r="1466">
          <cell r="A1466" t="str">
            <v>Purcell, Mike</v>
          </cell>
          <cell r="B1466" t="str">
            <v>NT</v>
          </cell>
          <cell r="C1466" t="str">
            <v>DEN</v>
          </cell>
          <cell r="D1466">
            <v>33348</v>
          </cell>
          <cell r="E1466" t="str">
            <v>13/FA</v>
          </cell>
          <cell r="F1466" t="str">
            <v>19/1(19)</v>
          </cell>
          <cell r="G1466" t="str">
            <v>4-0</v>
          </cell>
        </row>
        <row r="1467">
          <cell r="A1467" t="str">
            <v>Purdy, Brock</v>
          </cell>
          <cell r="B1467" t="str">
            <v>QB</v>
          </cell>
          <cell r="C1467" t="str">
            <v>SF</v>
          </cell>
          <cell r="D1467">
            <v>36521</v>
          </cell>
          <cell r="E1467" t="str">
            <v>22/7</v>
          </cell>
          <cell r="F1467" t="str">
            <v>22/1(1)</v>
          </cell>
        </row>
        <row r="1468">
          <cell r="A1468" t="str">
            <v>Quarterman, Shaquille</v>
          </cell>
          <cell r="B1468" t="str">
            <v>LB</v>
          </cell>
          <cell r="C1468" t="str">
            <v>JAX</v>
          </cell>
          <cell r="D1468">
            <v>35731</v>
          </cell>
          <cell r="E1468" t="str">
            <v>20/4</v>
          </cell>
          <cell r="F1468" t="str">
            <v>21/15</v>
          </cell>
          <cell r="G1468" t="str">
            <v>00-0</v>
          </cell>
        </row>
        <row r="1469">
          <cell r="A1469" t="str">
            <v>Queen, Patrick</v>
          </cell>
          <cell r="B1469" t="str">
            <v>RILB</v>
          </cell>
          <cell r="C1469" t="str">
            <v>BAL</v>
          </cell>
          <cell r="D1469">
            <v>36385</v>
          </cell>
          <cell r="E1469" t="str">
            <v>20/1 (26)</v>
          </cell>
          <cell r="F1469" t="str">
            <v>20/1(9)</v>
          </cell>
          <cell r="G1469" t="str">
            <v>65-5</v>
          </cell>
        </row>
        <row r="1470">
          <cell r="A1470" t="str">
            <v>Quessenberry, David</v>
          </cell>
          <cell r="B1470" t="str">
            <v>T</v>
          </cell>
          <cell r="C1470" t="str">
            <v>MIN</v>
          </cell>
          <cell r="D1470">
            <v>33109</v>
          </cell>
          <cell r="E1470" t="str">
            <v>13/6</v>
          </cell>
          <cell r="F1470" t="str">
            <v>20/11</v>
          </cell>
          <cell r="G1470" t="str">
            <v>0-4</v>
          </cell>
        </row>
        <row r="1471">
          <cell r="A1471" t="str">
            <v>Quessenberry, Scott</v>
          </cell>
          <cell r="D1471">
            <v>34781</v>
          </cell>
          <cell r="E1471" t="str">
            <v>18/5</v>
          </cell>
          <cell r="F1471" t="str">
            <v>21/12</v>
          </cell>
        </row>
        <row r="1472">
          <cell r="A1472" t="str">
            <v>Quinn, Robert</v>
          </cell>
          <cell r="D1472">
            <v>33011</v>
          </cell>
          <cell r="E1472" t="str">
            <v>11/1 (14)</v>
          </cell>
          <cell r="F1472" t="str">
            <v>11/1(23)</v>
          </cell>
        </row>
        <row r="1473">
          <cell r="A1473" t="str">
            <v>Radunz, Dillon</v>
          </cell>
          <cell r="B1473" t="str">
            <v>G/T</v>
          </cell>
          <cell r="C1473" t="str">
            <v>TEN</v>
          </cell>
          <cell r="D1473">
            <v>35882</v>
          </cell>
          <cell r="E1473" t="str">
            <v>21/2</v>
          </cell>
          <cell r="F1473" t="str">
            <v>21/5</v>
          </cell>
          <cell r="G1473" t="str">
            <v>0-0</v>
          </cell>
        </row>
        <row r="1474">
          <cell r="A1474" t="str">
            <v>Ragland, Reggie</v>
          </cell>
          <cell r="D1474">
            <v>34235</v>
          </cell>
          <cell r="E1474" t="str">
            <v>16/2</v>
          </cell>
          <cell r="F1474" t="str">
            <v>17/4</v>
          </cell>
        </row>
        <row r="1475">
          <cell r="A1475" t="str">
            <v>Ragnow, Frank</v>
          </cell>
          <cell r="B1475" t="str">
            <v>C</v>
          </cell>
          <cell r="C1475" t="str">
            <v>DET</v>
          </cell>
          <cell r="D1475">
            <v>35202</v>
          </cell>
          <cell r="E1475" t="str">
            <v>18/1 (20)</v>
          </cell>
          <cell r="F1475" t="str">
            <v>18/2</v>
          </cell>
          <cell r="G1475" t="str">
            <v>6-7</v>
          </cell>
        </row>
        <row r="1476">
          <cell r="A1476" t="str">
            <v>Raimann, Bernhard</v>
          </cell>
          <cell r="B1476" t="str">
            <v>LT</v>
          </cell>
          <cell r="C1476" t="str">
            <v>IND</v>
          </cell>
          <cell r="D1476">
            <v>35696</v>
          </cell>
          <cell r="E1476" t="str">
            <v>22/3</v>
          </cell>
          <cell r="F1476" t="str">
            <v>22/3</v>
          </cell>
          <cell r="G1476" t="str">
            <v>4-5</v>
          </cell>
        </row>
        <row r="1477">
          <cell r="A1477" t="str">
            <v>Ramczyk, Ryan</v>
          </cell>
          <cell r="B1477" t="str">
            <v>RT</v>
          </cell>
          <cell r="C1477" t="str">
            <v>NO</v>
          </cell>
          <cell r="D1477">
            <v>34446</v>
          </cell>
          <cell r="E1477" t="str">
            <v>17/1 (32)</v>
          </cell>
          <cell r="F1477" t="str">
            <v>17/1(21)</v>
          </cell>
          <cell r="G1477" t="str">
            <v>5-7</v>
          </cell>
        </row>
        <row r="1478">
          <cell r="A1478" t="str">
            <v>Ramsey, Jalen</v>
          </cell>
          <cell r="B1478" t="str">
            <v>RCB</v>
          </cell>
          <cell r="C1478" t="str">
            <v>MIA</v>
          </cell>
          <cell r="D1478">
            <v>34631</v>
          </cell>
          <cell r="E1478" t="str">
            <v>16/1 (5)</v>
          </cell>
          <cell r="F1478" t="str">
            <v>16/1(6)</v>
          </cell>
          <cell r="G1478" t="str">
            <v>6</v>
          </cell>
        </row>
        <row r="1479">
          <cell r="A1479" t="str">
            <v>Rankins, Sheldon</v>
          </cell>
          <cell r="B1479" t="str">
            <v>LDT</v>
          </cell>
          <cell r="C1479" t="str">
            <v>HOU</v>
          </cell>
          <cell r="D1479">
            <v>34426</v>
          </cell>
          <cell r="E1479" t="str">
            <v>16/1 (12)</v>
          </cell>
          <cell r="F1479" t="str">
            <v>16/2</v>
          </cell>
          <cell r="G1479" t="str">
            <v>0-8</v>
          </cell>
        </row>
        <row r="1480">
          <cell r="A1480" t="str">
            <v>Rapp, Taylor</v>
          </cell>
          <cell r="B1480" t="str">
            <v>DB</v>
          </cell>
          <cell r="C1480" t="str">
            <v>BUF</v>
          </cell>
          <cell r="D1480">
            <v>35786</v>
          </cell>
          <cell r="E1480" t="str">
            <v>19/2</v>
          </cell>
          <cell r="F1480" t="str">
            <v>19/3</v>
          </cell>
          <cell r="G1480" t="str">
            <v>00</v>
          </cell>
        </row>
        <row r="1481">
          <cell r="A1481" t="str">
            <v>Ray, LaBryan</v>
          </cell>
          <cell r="B1481" t="str">
            <v>DT/DE</v>
          </cell>
          <cell r="C1481" t="str">
            <v>CAR</v>
          </cell>
          <cell r="D1481">
            <v>35769</v>
          </cell>
          <cell r="E1481" t="str">
            <v>22/FA</v>
          </cell>
          <cell r="G1481" t="str">
            <v>0-0</v>
          </cell>
        </row>
        <row r="1482">
          <cell r="A1482" t="str">
            <v>Raymond, Kalif</v>
          </cell>
          <cell r="B1482" t="str">
            <v>WR/LP</v>
          </cell>
          <cell r="C1482" t="str">
            <v>DET</v>
          </cell>
          <cell r="D1482">
            <v>34554</v>
          </cell>
          <cell r="E1482" t="str">
            <v>16/FA</v>
          </cell>
          <cell r="F1482" t="str">
            <v>19/11</v>
          </cell>
        </row>
        <row r="1483">
          <cell r="A1483" t="str">
            <v>Reader, D.J.</v>
          </cell>
          <cell r="B1483" t="str">
            <v>RDT</v>
          </cell>
          <cell r="C1483" t="str">
            <v>CIN</v>
          </cell>
          <cell r="D1483">
            <v>34516</v>
          </cell>
          <cell r="E1483" t="str">
            <v>16/5</v>
          </cell>
          <cell r="F1483" t="str">
            <v>16/2</v>
          </cell>
          <cell r="G1483" t="str">
            <v>5-2</v>
          </cell>
        </row>
        <row r="1484">
          <cell r="A1484" t="str">
            <v>Reagor, Jalen</v>
          </cell>
          <cell r="B1484" t="str">
            <v>KR</v>
          </cell>
          <cell r="C1484" t="str">
            <v>NE</v>
          </cell>
          <cell r="D1484">
            <v>36162</v>
          </cell>
          <cell r="E1484" t="str">
            <v>20/1 (21)</v>
          </cell>
          <cell r="F1484" t="str">
            <v>20/4</v>
          </cell>
        </row>
        <row r="1485">
          <cell r="A1485" t="str">
            <v>Reddick, Haason</v>
          </cell>
          <cell r="B1485" t="str">
            <v>LLB</v>
          </cell>
          <cell r="C1485" t="str">
            <v>PHI</v>
          </cell>
          <cell r="D1485">
            <v>34599</v>
          </cell>
          <cell r="E1485" t="str">
            <v>17/1 (13)</v>
          </cell>
          <cell r="F1485" t="str">
            <v>17/2</v>
          </cell>
          <cell r="G1485" t="str">
            <v>05-12-1*</v>
          </cell>
        </row>
        <row r="1486">
          <cell r="A1486" t="str">
            <v>Reed, Chris</v>
          </cell>
          <cell r="B1486" t="str">
            <v>G</v>
          </cell>
          <cell r="C1486" t="str">
            <v>MIN</v>
          </cell>
          <cell r="D1486">
            <v>33807</v>
          </cell>
          <cell r="E1486" t="str">
            <v>15/FA</v>
          </cell>
          <cell r="F1486" t="str">
            <v>20/6</v>
          </cell>
          <cell r="G1486" t="str">
            <v>0-0</v>
          </cell>
        </row>
        <row r="1487">
          <cell r="A1487" t="str">
            <v>Reed, D.J.</v>
          </cell>
          <cell r="B1487" t="str">
            <v>RCB</v>
          </cell>
          <cell r="C1487" t="str">
            <v>NYJ</v>
          </cell>
          <cell r="D1487">
            <v>35380</v>
          </cell>
          <cell r="E1487" t="str">
            <v>18/5</v>
          </cell>
          <cell r="F1487" t="str">
            <v>20/2</v>
          </cell>
          <cell r="G1487" t="str">
            <v>5</v>
          </cell>
        </row>
        <row r="1488">
          <cell r="A1488" t="str">
            <v>Reed, Jarran</v>
          </cell>
          <cell r="B1488" t="str">
            <v>NT</v>
          </cell>
          <cell r="C1488" t="str">
            <v>SEA</v>
          </cell>
          <cell r="D1488">
            <v>34319</v>
          </cell>
          <cell r="E1488" t="str">
            <v>16/2</v>
          </cell>
          <cell r="F1488" t="str">
            <v>16/3</v>
          </cell>
          <cell r="G1488" t="str">
            <v>4-7</v>
          </cell>
        </row>
        <row r="1489">
          <cell r="A1489" t="str">
            <v>Reed, Jayden</v>
          </cell>
          <cell r="B1489" t="str">
            <v>FL/PR</v>
          </cell>
          <cell r="C1489" t="str">
            <v>GB</v>
          </cell>
          <cell r="D1489">
            <v>36644</v>
          </cell>
          <cell r="E1489" t="str">
            <v>23/2</v>
          </cell>
        </row>
        <row r="1490">
          <cell r="A1490" t="str">
            <v>Reed, Jerrick</v>
          </cell>
          <cell r="B1490" t="str">
            <v>DB</v>
          </cell>
          <cell r="C1490" t="str">
            <v>SEA</v>
          </cell>
          <cell r="D1490">
            <v>36745</v>
          </cell>
          <cell r="E1490" t="str">
            <v>23/6</v>
          </cell>
          <cell r="G1490" t="str">
            <v>00</v>
          </cell>
        </row>
        <row r="1491">
          <cell r="A1491" t="str">
            <v>Reed, Malik</v>
          </cell>
          <cell r="B1491" t="str">
            <v>LB</v>
          </cell>
          <cell r="C1491" t="str">
            <v>LAV</v>
          </cell>
          <cell r="D1491">
            <v>35282</v>
          </cell>
          <cell r="E1491" t="str">
            <v>19/FA</v>
          </cell>
          <cell r="F1491" t="str">
            <v>19/10</v>
          </cell>
          <cell r="G1491" t="str">
            <v>00-0</v>
          </cell>
        </row>
        <row r="1492">
          <cell r="A1492" t="str">
            <v>Reeder, Troy</v>
          </cell>
          <cell r="B1492" t="str">
            <v>LB</v>
          </cell>
          <cell r="C1492" t="str">
            <v>LAR</v>
          </cell>
          <cell r="D1492">
            <v>34590</v>
          </cell>
          <cell r="E1492" t="str">
            <v>19/FA</v>
          </cell>
          <cell r="F1492" t="str">
            <v>19/9</v>
          </cell>
          <cell r="G1492" t="str">
            <v>00-0</v>
          </cell>
        </row>
        <row r="1493">
          <cell r="A1493" t="str">
            <v>Reese, Otis</v>
          </cell>
          <cell r="B1493" t="str">
            <v>LB</v>
          </cell>
          <cell r="C1493" t="str">
            <v>TEN</v>
          </cell>
          <cell r="D1493">
            <v>35978</v>
          </cell>
          <cell r="E1493" t="str">
            <v>23/FA</v>
          </cell>
          <cell r="G1493" t="str">
            <v>00-0</v>
          </cell>
        </row>
        <row r="1494">
          <cell r="A1494" t="str">
            <v>Reeves-Maybin, Jalen</v>
          </cell>
          <cell r="B1494" t="str">
            <v>ILB</v>
          </cell>
          <cell r="C1494" t="str">
            <v>DET</v>
          </cell>
          <cell r="D1494">
            <v>34730</v>
          </cell>
          <cell r="E1494" t="str">
            <v>17/4</v>
          </cell>
          <cell r="F1494" t="str">
            <v>17/6</v>
          </cell>
          <cell r="G1494" t="str">
            <v>00-3</v>
          </cell>
        </row>
        <row r="1495">
          <cell r="A1495" t="str">
            <v>Reid, Justin</v>
          </cell>
          <cell r="B1495" t="str">
            <v>SS</v>
          </cell>
          <cell r="C1495" t="str">
            <v>KC</v>
          </cell>
          <cell r="D1495">
            <v>35476</v>
          </cell>
          <cell r="E1495" t="str">
            <v>18/3</v>
          </cell>
          <cell r="F1495" t="str">
            <v>18/2</v>
          </cell>
          <cell r="G1495" t="str">
            <v>44</v>
          </cell>
        </row>
        <row r="1496">
          <cell r="A1496" t="str">
            <v>Reiff, Riley</v>
          </cell>
          <cell r="B1496" t="str">
            <v>G</v>
          </cell>
          <cell r="C1496" t="str">
            <v>NE</v>
          </cell>
          <cell r="D1496">
            <v>32478</v>
          </cell>
          <cell r="E1496" t="str">
            <v>12/1 (23)</v>
          </cell>
          <cell r="F1496" t="str">
            <v>12/2</v>
          </cell>
          <cell r="G1496" t="str">
            <v>0-0</v>
          </cell>
        </row>
        <row r="1497">
          <cell r="A1497" t="str">
            <v>Remmers, Mike</v>
          </cell>
          <cell r="D1497">
            <v>32609</v>
          </cell>
          <cell r="E1497" t="str">
            <v>12/FA</v>
          </cell>
          <cell r="F1497" t="str">
            <v>14/8</v>
          </cell>
        </row>
        <row r="1498">
          <cell r="A1498" t="str">
            <v>Renfrow, Hunter</v>
          </cell>
          <cell r="B1498" t="str">
            <v>WR</v>
          </cell>
          <cell r="C1498" t="str">
            <v>LAV</v>
          </cell>
          <cell r="D1498">
            <v>35054</v>
          </cell>
          <cell r="E1498" t="str">
            <v>19/5</v>
          </cell>
          <cell r="F1498" t="str">
            <v>19/3</v>
          </cell>
        </row>
        <row r="1499">
          <cell r="A1499" t="str">
            <v>Reynolds, Craig</v>
          </cell>
          <cell r="B1499" t="str">
            <v>HB/KR</v>
          </cell>
          <cell r="C1499" t="str">
            <v>DET</v>
          </cell>
          <cell r="D1499">
            <v>35231</v>
          </cell>
          <cell r="E1499" t="str">
            <v>19/FA</v>
          </cell>
          <cell r="F1499" t="str">
            <v>21/6</v>
          </cell>
          <cell r="G1499" t="str">
            <v>0-0  41</v>
          </cell>
        </row>
        <row r="1500">
          <cell r="A1500" t="str">
            <v>Reynolds, Josh</v>
          </cell>
          <cell r="B1500" t="str">
            <v>SE</v>
          </cell>
          <cell r="C1500" t="str">
            <v>DET</v>
          </cell>
          <cell r="D1500">
            <v>34746</v>
          </cell>
          <cell r="E1500" t="str">
            <v>17/4</v>
          </cell>
          <cell r="F1500" t="str">
            <v>17/8</v>
          </cell>
          <cell r="G1500" t="str">
            <v>4</v>
          </cell>
        </row>
        <row r="1501">
          <cell r="A1501" t="str">
            <v>Rhattigan, Jon</v>
          </cell>
          <cell r="B1501" t="str">
            <v>LB</v>
          </cell>
          <cell r="C1501" t="str">
            <v>SEA</v>
          </cell>
          <cell r="D1501">
            <v>36193</v>
          </cell>
          <cell r="E1501" t="str">
            <v>21/FA</v>
          </cell>
          <cell r="G1501" t="str">
            <v>00-0</v>
          </cell>
        </row>
        <row r="1502">
          <cell r="A1502" t="str">
            <v>Rhodes, Xavier</v>
          </cell>
          <cell r="D1502">
            <v>33043</v>
          </cell>
          <cell r="E1502" t="str">
            <v>13/1 (25)</v>
          </cell>
          <cell r="F1502" t="str">
            <v>13/2</v>
          </cell>
        </row>
        <row r="1503">
          <cell r="A1503" t="str">
            <v>Rhyan, Sean</v>
          </cell>
          <cell r="B1503" t="str">
            <v>G</v>
          </cell>
          <cell r="C1503" t="str">
            <v>GB</v>
          </cell>
          <cell r="D1503">
            <v>36784</v>
          </cell>
          <cell r="E1503" t="str">
            <v>22/3</v>
          </cell>
          <cell r="G1503" t="str">
            <v>0-2</v>
          </cell>
        </row>
        <row r="1504">
          <cell r="A1504" t="str">
            <v>Ricard, Patrick</v>
          </cell>
          <cell r="B1504" t="str">
            <v>BB/TE</v>
          </cell>
          <cell r="C1504" t="str">
            <v>BAL</v>
          </cell>
          <cell r="D1504">
            <v>34481</v>
          </cell>
          <cell r="E1504" t="str">
            <v>17/FA</v>
          </cell>
          <cell r="F1504" t="str">
            <v>17/7</v>
          </cell>
          <cell r="G1504" t="str">
            <v>5-5/5</v>
          </cell>
        </row>
        <row r="1505">
          <cell r="A1505" t="str">
            <v>Ricci, Giovanni</v>
          </cell>
          <cell r="D1505">
            <v>35354</v>
          </cell>
          <cell r="E1505" t="str">
            <v>20/FA</v>
          </cell>
          <cell r="F1505" t="str">
            <v>22/11</v>
          </cell>
        </row>
        <row r="1506">
          <cell r="A1506" t="str">
            <v>Rice, Monty</v>
          </cell>
          <cell r="B1506" t="str">
            <v>ILB</v>
          </cell>
          <cell r="C1506" t="str">
            <v>TEN</v>
          </cell>
          <cell r="D1506">
            <v>36168</v>
          </cell>
          <cell r="E1506" t="str">
            <v>21/3</v>
          </cell>
          <cell r="F1506" t="str">
            <v>21/7</v>
          </cell>
          <cell r="G1506" t="str">
            <v>00-0</v>
          </cell>
        </row>
        <row r="1507">
          <cell r="A1507" t="str">
            <v>Rice, Rashee</v>
          </cell>
          <cell r="B1507" t="str">
            <v>FL</v>
          </cell>
          <cell r="C1507" t="str">
            <v>KC</v>
          </cell>
          <cell r="D1507">
            <v>36638</v>
          </cell>
          <cell r="E1507" t="str">
            <v>23/2</v>
          </cell>
        </row>
        <row r="1508">
          <cell r="A1508" t="str">
            <v>Richard, Jalen</v>
          </cell>
          <cell r="D1508">
            <v>34257</v>
          </cell>
          <cell r="E1508" t="str">
            <v>16/FA</v>
          </cell>
          <cell r="F1508" t="str">
            <v>16/3</v>
          </cell>
        </row>
        <row r="1509">
          <cell r="A1509" t="str">
            <v>Richards, Asim</v>
          </cell>
          <cell r="B1509" t="str">
            <v>G/T</v>
          </cell>
          <cell r="C1509" t="str">
            <v>DAL</v>
          </cell>
          <cell r="D1509">
            <v>36801</v>
          </cell>
          <cell r="E1509" t="str">
            <v>23/5</v>
          </cell>
          <cell r="G1509" t="str">
            <v>0-0</v>
          </cell>
        </row>
        <row r="1510">
          <cell r="A1510" t="str">
            <v>Richardson, Anthony</v>
          </cell>
          <cell r="B1510" t="str">
            <v>QB</v>
          </cell>
          <cell r="C1510" t="str">
            <v>IND</v>
          </cell>
          <cell r="D1510">
            <v>37398</v>
          </cell>
          <cell r="E1510" t="str">
            <v>23/1 (4)</v>
          </cell>
          <cell r="G1510" t="str">
            <v>84 attempts</v>
          </cell>
        </row>
        <row r="1511">
          <cell r="A1511" t="str">
            <v>Richardson, Sheldon</v>
          </cell>
          <cell r="D1511">
            <v>33145</v>
          </cell>
          <cell r="E1511" t="str">
            <v>13/1 (13)</v>
          </cell>
          <cell r="F1511" t="str">
            <v>13/1(18)</v>
          </cell>
        </row>
        <row r="1512">
          <cell r="A1512" t="str">
            <v>Ricks, Eli</v>
          </cell>
          <cell r="B1512" t="str">
            <v>DB</v>
          </cell>
          <cell r="C1512" t="str">
            <v>PHI</v>
          </cell>
          <cell r="D1512">
            <v>37160</v>
          </cell>
          <cell r="E1512" t="str">
            <v>23/FA</v>
          </cell>
          <cell r="G1512" t="str">
            <v>00</v>
          </cell>
        </row>
        <row r="1513">
          <cell r="A1513" t="str">
            <v>Ridder, Desmond</v>
          </cell>
          <cell r="B1513" t="str">
            <v>QB</v>
          </cell>
          <cell r="C1513" t="str">
            <v>ATL</v>
          </cell>
          <cell r="D1513">
            <v>36403</v>
          </cell>
          <cell r="E1513" t="str">
            <v>22/3</v>
          </cell>
          <cell r="F1513" t="str">
            <v>22/2</v>
          </cell>
        </row>
        <row r="1514">
          <cell r="A1514" t="str">
            <v>Ridgeway, Hassan</v>
          </cell>
          <cell r="D1514">
            <v>34640</v>
          </cell>
          <cell r="E1514" t="str">
            <v>16/4</v>
          </cell>
          <cell r="F1514" t="str">
            <v>16/6</v>
          </cell>
        </row>
        <row r="1515">
          <cell r="A1515" t="str">
            <v>Ridgeway, John</v>
          </cell>
          <cell r="B1515" t="str">
            <v>DT</v>
          </cell>
          <cell r="C1515" t="str">
            <v>WAS</v>
          </cell>
          <cell r="D1515">
            <v>36287</v>
          </cell>
          <cell r="E1515" t="str">
            <v>22/5</v>
          </cell>
          <cell r="F1515" t="str">
            <v>22/10</v>
          </cell>
          <cell r="G1515" t="str">
            <v>0-0</v>
          </cell>
        </row>
        <row r="1516">
          <cell r="A1516" t="str">
            <v>Ridley, Calvin</v>
          </cell>
          <cell r="B1516" t="str">
            <v>SE</v>
          </cell>
          <cell r="C1516" t="str">
            <v>JAX</v>
          </cell>
          <cell r="D1516">
            <v>34688</v>
          </cell>
          <cell r="E1516" t="str">
            <v>18/1 (26)</v>
          </cell>
          <cell r="F1516" t="str">
            <v>18/2</v>
          </cell>
        </row>
        <row r="1517">
          <cell r="A1517" t="str">
            <v>Riley, Duke</v>
          </cell>
          <cell r="B1517" t="str">
            <v>LB</v>
          </cell>
          <cell r="C1517" t="str">
            <v>MIA</v>
          </cell>
          <cell r="D1517">
            <v>34555</v>
          </cell>
          <cell r="E1517" t="str">
            <v>17/3</v>
          </cell>
          <cell r="F1517" t="str">
            <v>21/11</v>
          </cell>
          <cell r="G1517" t="str">
            <v>04-2</v>
          </cell>
        </row>
        <row r="1518">
          <cell r="A1518" t="str">
            <v>Riley, Jordon</v>
          </cell>
          <cell r="B1518" t="str">
            <v>DT</v>
          </cell>
          <cell r="C1518" t="str">
            <v>NYG</v>
          </cell>
          <cell r="D1518">
            <v>35934</v>
          </cell>
          <cell r="E1518" t="str">
            <v>23/7</v>
          </cell>
          <cell r="G1518" t="str">
            <v>0-0</v>
          </cell>
        </row>
        <row r="1519">
          <cell r="A1519" t="str">
            <v>Ringo, Kelee</v>
          </cell>
          <cell r="B1519" t="str">
            <v>DB</v>
          </cell>
          <cell r="C1519" t="str">
            <v>PHI</v>
          </cell>
          <cell r="D1519">
            <v>37434</v>
          </cell>
          <cell r="E1519" t="str">
            <v>23/4</v>
          </cell>
          <cell r="G1519" t="str">
            <v>00</v>
          </cell>
        </row>
        <row r="1520">
          <cell r="A1520" t="str">
            <v>Risner, Dalton</v>
          </cell>
          <cell r="B1520" t="str">
            <v>LG</v>
          </cell>
          <cell r="C1520" t="str">
            <v>MIN</v>
          </cell>
          <cell r="D1520">
            <v>34893</v>
          </cell>
          <cell r="E1520" t="str">
            <v>19/2</v>
          </cell>
          <cell r="F1520" t="str">
            <v>19/3</v>
          </cell>
          <cell r="G1520" t="str">
            <v>0-4</v>
          </cell>
        </row>
        <row r="1521">
          <cell r="A1521" t="str">
            <v>Roach, Malcolm</v>
          </cell>
          <cell r="B1521" t="str">
            <v>DT</v>
          </cell>
          <cell r="C1521" t="str">
            <v>NO</v>
          </cell>
          <cell r="D1521">
            <v>35955</v>
          </cell>
          <cell r="E1521" t="str">
            <v>20/FA</v>
          </cell>
          <cell r="F1521" t="str">
            <v>20/7</v>
          </cell>
          <cell r="G1521" t="str">
            <v>4-0</v>
          </cell>
        </row>
        <row r="1522">
          <cell r="A1522" t="str">
            <v>Robbins, Brad</v>
          </cell>
          <cell r="B1522" t="str">
            <v>P</v>
          </cell>
          <cell r="C1522" t="str">
            <v>CIN</v>
          </cell>
          <cell r="D1522">
            <v>36074</v>
          </cell>
          <cell r="E1522" t="str">
            <v>23/6</v>
          </cell>
        </row>
        <row r="1523">
          <cell r="A1523" t="str">
            <v>Roberts, Andre</v>
          </cell>
          <cell r="D1523">
            <v>32151</v>
          </cell>
          <cell r="E1523" t="str">
            <v>10/3</v>
          </cell>
          <cell r="F1523" t="str">
            <v>10/3</v>
          </cell>
        </row>
        <row r="1524">
          <cell r="A1524" t="str">
            <v>Roberts, Darryl</v>
          </cell>
          <cell r="D1524">
            <v>33203</v>
          </cell>
          <cell r="E1524" t="str">
            <v>15/7</v>
          </cell>
          <cell r="F1524" t="str">
            <v>18/7</v>
          </cell>
        </row>
        <row r="1525">
          <cell r="A1525" t="str">
            <v>Roberts, Elandon</v>
          </cell>
          <cell r="B1525" t="str">
            <v>LILB</v>
          </cell>
          <cell r="C1525" t="str">
            <v>PIT</v>
          </cell>
          <cell r="D1525">
            <v>34446</v>
          </cell>
          <cell r="E1525" t="str">
            <v>16/6</v>
          </cell>
          <cell r="F1525" t="str">
            <v>16/8</v>
          </cell>
          <cell r="G1525" t="str">
            <v>45-5</v>
          </cell>
        </row>
        <row r="1526">
          <cell r="A1526" t="str">
            <v>Roberts, Sam</v>
          </cell>
          <cell r="B1526" t="str">
            <v>DT</v>
          </cell>
          <cell r="C1526" t="str">
            <v>NE</v>
          </cell>
          <cell r="D1526">
            <v>35899</v>
          </cell>
          <cell r="E1526" t="str">
            <v>22/6</v>
          </cell>
          <cell r="G1526" t="str">
            <v>0-0</v>
          </cell>
        </row>
        <row r="1527">
          <cell r="A1527" t="str">
            <v>Robertson, Amik</v>
          </cell>
          <cell r="B1527" t="str">
            <v>LCB</v>
          </cell>
          <cell r="C1527" t="str">
            <v>LAV</v>
          </cell>
          <cell r="D1527">
            <v>35982</v>
          </cell>
          <cell r="E1527" t="str">
            <v>20/4</v>
          </cell>
          <cell r="F1527" t="str">
            <v>21/11</v>
          </cell>
          <cell r="G1527" t="str">
            <v>4</v>
          </cell>
        </row>
        <row r="1528">
          <cell r="A1528" t="str">
            <v>Robertson-Harris, Roy</v>
          </cell>
          <cell r="B1528" t="str">
            <v>RE</v>
          </cell>
          <cell r="C1528" t="str">
            <v>JAX</v>
          </cell>
          <cell r="D1528">
            <v>34173</v>
          </cell>
          <cell r="E1528" t="str">
            <v>16/FA</v>
          </cell>
          <cell r="F1528" t="str">
            <v>17/10</v>
          </cell>
          <cell r="G1528" t="str">
            <v>4-3</v>
          </cell>
        </row>
        <row r="1529">
          <cell r="A1529" t="str">
            <v>Robinson Jr., Brian</v>
          </cell>
          <cell r="B1529" t="str">
            <v>HB</v>
          </cell>
          <cell r="C1529" t="str">
            <v>WAS</v>
          </cell>
          <cell r="D1529">
            <v>36241</v>
          </cell>
          <cell r="E1529" t="str">
            <v>22/3</v>
          </cell>
          <cell r="F1529" t="str">
            <v>22/3</v>
          </cell>
          <cell r="G1529" t="str">
            <v>0-0  178</v>
          </cell>
        </row>
        <row r="1530">
          <cell r="A1530" t="str">
            <v>Robinson, Aaron</v>
          </cell>
          <cell r="D1530">
            <v>36109</v>
          </cell>
          <cell r="E1530" t="str">
            <v>21/3</v>
          </cell>
          <cell r="F1530" t="str">
            <v>21/4</v>
          </cell>
        </row>
        <row r="1531">
          <cell r="A1531" t="str">
            <v>Robinson, Allen</v>
          </cell>
          <cell r="B1531" t="str">
            <v>WR</v>
          </cell>
          <cell r="C1531" t="str">
            <v>PIT</v>
          </cell>
          <cell r="D1531">
            <v>34205</v>
          </cell>
          <cell r="E1531" t="str">
            <v>14/2</v>
          </cell>
          <cell r="F1531" t="str">
            <v>14/2</v>
          </cell>
        </row>
        <row r="1532">
          <cell r="A1532" t="str">
            <v>Robinson, Alton</v>
          </cell>
          <cell r="D1532">
            <v>35948</v>
          </cell>
          <cell r="E1532" t="str">
            <v>20/5</v>
          </cell>
          <cell r="F1532" t="str">
            <v>20/11</v>
          </cell>
        </row>
        <row r="1533">
          <cell r="A1533" t="str">
            <v>Robinson, A'Shawn</v>
          </cell>
          <cell r="B1533" t="str">
            <v>LE</v>
          </cell>
          <cell r="C1533" t="str">
            <v>NYG</v>
          </cell>
          <cell r="D1533">
            <v>34779</v>
          </cell>
          <cell r="E1533" t="str">
            <v>16/2</v>
          </cell>
          <cell r="F1533" t="str">
            <v>16/5</v>
          </cell>
          <cell r="G1533" t="str">
            <v>4-0</v>
          </cell>
        </row>
        <row r="1534">
          <cell r="A1534" t="str">
            <v>Robinson, Bijan</v>
          </cell>
          <cell r="B1534" t="str">
            <v>HB</v>
          </cell>
          <cell r="C1534" t="str">
            <v>ATL</v>
          </cell>
          <cell r="D1534">
            <v>37286</v>
          </cell>
          <cell r="E1534" t="str">
            <v>23/1 (8)</v>
          </cell>
          <cell r="G1534" t="str">
            <v>0-0  214</v>
          </cell>
        </row>
        <row r="1535">
          <cell r="A1535" t="str">
            <v>Robinson, Cam</v>
          </cell>
          <cell r="B1535" t="str">
            <v>LT</v>
          </cell>
          <cell r="C1535" t="str">
            <v>JAX</v>
          </cell>
          <cell r="D1535">
            <v>34981</v>
          </cell>
          <cell r="E1535" t="str">
            <v>17/2</v>
          </cell>
          <cell r="F1535" t="str">
            <v>17/2</v>
          </cell>
          <cell r="G1535" t="str">
            <v>0-7</v>
          </cell>
        </row>
        <row r="1536">
          <cell r="A1536" t="str">
            <v>Robinson, Demarcus</v>
          </cell>
          <cell r="B1536" t="str">
            <v>WR</v>
          </cell>
          <cell r="C1536" t="str">
            <v>LAR</v>
          </cell>
          <cell r="D1536">
            <v>34598</v>
          </cell>
          <cell r="E1536" t="str">
            <v>16/4</v>
          </cell>
          <cell r="F1536" t="str">
            <v>17/8</v>
          </cell>
        </row>
        <row r="1537">
          <cell r="A1537" t="str">
            <v>Robinson, Dominique</v>
          </cell>
          <cell r="B1537" t="str">
            <v>DE</v>
          </cell>
          <cell r="C1537" t="str">
            <v>CHI</v>
          </cell>
          <cell r="D1537">
            <v>35978</v>
          </cell>
          <cell r="E1537" t="str">
            <v>22/5</v>
          </cell>
          <cell r="F1537" t="str">
            <v>22/8</v>
          </cell>
          <cell r="G1537" t="str">
            <v>0-1</v>
          </cell>
        </row>
        <row r="1538">
          <cell r="A1538" t="str">
            <v>Robinson, James</v>
          </cell>
          <cell r="D1538">
            <v>36016</v>
          </cell>
          <cell r="E1538" t="str">
            <v>20/FA</v>
          </cell>
          <cell r="F1538" t="str">
            <v>20/2</v>
          </cell>
        </row>
        <row r="1539">
          <cell r="A1539" t="str">
            <v>Robinson, Janarius</v>
          </cell>
          <cell r="B1539" t="str">
            <v>DE</v>
          </cell>
          <cell r="C1539" t="str">
            <v>LAV</v>
          </cell>
          <cell r="D1539">
            <v>36285</v>
          </cell>
          <cell r="E1539" t="str">
            <v>21/4</v>
          </cell>
          <cell r="G1539" t="str">
            <v>0-3</v>
          </cell>
        </row>
        <row r="1540">
          <cell r="A1540" t="str">
            <v>Robinson, Mark</v>
          </cell>
          <cell r="B1540" t="str">
            <v>OLB</v>
          </cell>
          <cell r="C1540" t="str">
            <v>PIT</v>
          </cell>
          <cell r="D1540">
            <v>36386</v>
          </cell>
          <cell r="E1540" t="str">
            <v>22/7</v>
          </cell>
          <cell r="F1540" t="str">
            <v>22/10</v>
          </cell>
          <cell r="G1540" t="str">
            <v>04-3</v>
          </cell>
        </row>
        <row r="1541">
          <cell r="A1541" t="str">
            <v>Robinson, Tavius</v>
          </cell>
          <cell r="B1541" t="str">
            <v>OLB</v>
          </cell>
          <cell r="C1541" t="str">
            <v>BAL</v>
          </cell>
          <cell r="D1541">
            <v>36163</v>
          </cell>
          <cell r="E1541" t="str">
            <v>23/4</v>
          </cell>
          <cell r="G1541" t="str">
            <v>00-2</v>
          </cell>
        </row>
        <row r="1542">
          <cell r="A1542" t="str">
            <v>Robinson, Wan'Dale</v>
          </cell>
          <cell r="B1542" t="str">
            <v>FL</v>
          </cell>
          <cell r="C1542" t="str">
            <v>NYG</v>
          </cell>
          <cell r="D1542">
            <v>36896</v>
          </cell>
          <cell r="E1542" t="str">
            <v>22/2</v>
          </cell>
          <cell r="F1542" t="str">
            <v>22/9</v>
          </cell>
        </row>
        <row r="1543">
          <cell r="A1543" t="str">
            <v>Roby, Bradley</v>
          </cell>
          <cell r="B1543" t="str">
            <v>DB</v>
          </cell>
          <cell r="C1543" t="str">
            <v>PHI</v>
          </cell>
          <cell r="D1543">
            <v>33725</v>
          </cell>
          <cell r="E1543" t="str">
            <v>14/1 (31)</v>
          </cell>
          <cell r="F1543" t="str">
            <v>14/3</v>
          </cell>
          <cell r="G1543" t="str">
            <v>00</v>
          </cell>
        </row>
        <row r="1544">
          <cell r="A1544" t="str">
            <v>Rochell, Isaac</v>
          </cell>
          <cell r="B1544" t="str">
            <v>OLB</v>
          </cell>
          <cell r="C1544" t="str">
            <v>LAV</v>
          </cell>
          <cell r="D1544">
            <v>34811</v>
          </cell>
          <cell r="E1544" t="str">
            <v>17/7</v>
          </cell>
          <cell r="F1544" t="str">
            <v>17/12</v>
          </cell>
          <cell r="G1544" t="str">
            <v>04-0</v>
          </cell>
        </row>
        <row r="1545">
          <cell r="A1545" t="str">
            <v>Rochell, Robert</v>
          </cell>
          <cell r="D1545">
            <v>35911</v>
          </cell>
          <cell r="E1545" t="str">
            <v>21/4</v>
          </cell>
          <cell r="F1545" t="str">
            <v>21/8</v>
          </cell>
        </row>
        <row r="1546">
          <cell r="A1546" t="str">
            <v>Rodgers, Aaron</v>
          </cell>
          <cell r="D1546">
            <v>30652</v>
          </cell>
          <cell r="E1546" t="str">
            <v>05/1 (24)</v>
          </cell>
          <cell r="F1546" t="str">
            <v>05/2</v>
          </cell>
        </row>
        <row r="1547">
          <cell r="A1547" t="str">
            <v>Rodgers, Amari</v>
          </cell>
          <cell r="D1547">
            <v>36426</v>
          </cell>
          <cell r="E1547" t="str">
            <v>21/3</v>
          </cell>
          <cell r="F1547" t="str">
            <v>21/6</v>
          </cell>
        </row>
        <row r="1548">
          <cell r="A1548" t="str">
            <v>Rodgers, Isaiah</v>
          </cell>
          <cell r="D1548">
            <v>35802</v>
          </cell>
          <cell r="E1548" t="str">
            <v>20/6</v>
          </cell>
          <cell r="F1548" t="str">
            <v>20/8</v>
          </cell>
        </row>
        <row r="1549">
          <cell r="A1549" t="str">
            <v>Rodriguez Jr., Chris</v>
          </cell>
          <cell r="B1549" t="str">
            <v>HB</v>
          </cell>
          <cell r="C1549" t="str">
            <v>WAS</v>
          </cell>
          <cell r="D1549">
            <v>36795</v>
          </cell>
          <cell r="E1549" t="str">
            <v>23/6</v>
          </cell>
          <cell r="G1549" t="str">
            <v>0-2  51</v>
          </cell>
        </row>
        <row r="1550">
          <cell r="A1550" t="str">
            <v>Rodriguez, Malcolm</v>
          </cell>
          <cell r="B1550" t="str">
            <v>LB</v>
          </cell>
          <cell r="C1550" t="str">
            <v>DET</v>
          </cell>
          <cell r="D1550">
            <v>36248</v>
          </cell>
          <cell r="E1550" t="str">
            <v>22/6</v>
          </cell>
          <cell r="F1550" t="str">
            <v>22/7</v>
          </cell>
          <cell r="G1550" t="str">
            <v>00-0</v>
          </cell>
        </row>
        <row r="1551">
          <cell r="A1551" t="str">
            <v>Roethlisberger, Ben</v>
          </cell>
          <cell r="D1551">
            <v>30012</v>
          </cell>
          <cell r="E1551" t="str">
            <v>04/1 (11)</v>
          </cell>
          <cell r="F1551" t="str">
            <v>04/1(1)</v>
          </cell>
        </row>
        <row r="1552">
          <cell r="A1552" t="str">
            <v>Rogers, Chester</v>
          </cell>
          <cell r="D1552">
            <v>34346</v>
          </cell>
          <cell r="E1552" t="str">
            <v>16/FA</v>
          </cell>
          <cell r="F1552" t="str">
            <v>19/11</v>
          </cell>
        </row>
        <row r="1553">
          <cell r="A1553" t="str">
            <v>Rosen, Josh</v>
          </cell>
          <cell r="D1553">
            <v>35471</v>
          </cell>
          <cell r="E1553" t="str">
            <v>18/1 (10)</v>
          </cell>
          <cell r="F1553" t="str">
            <v>18/2</v>
          </cell>
        </row>
        <row r="1554">
          <cell r="A1554" t="str">
            <v>Roullier, Chase</v>
          </cell>
          <cell r="D1554">
            <v>34204</v>
          </cell>
          <cell r="E1554" t="str">
            <v>17/6</v>
          </cell>
          <cell r="F1554" t="str">
            <v>17/5</v>
          </cell>
        </row>
        <row r="1555">
          <cell r="A1555" t="str">
            <v>Rousseau, Greg</v>
          </cell>
          <cell r="B1555" t="str">
            <v>RE</v>
          </cell>
          <cell r="C1555" t="str">
            <v>BUF</v>
          </cell>
          <cell r="D1555">
            <v>36621</v>
          </cell>
          <cell r="E1555" t="str">
            <v>21/1 (30)</v>
          </cell>
          <cell r="F1555" t="str">
            <v>21/1(18)</v>
          </cell>
          <cell r="G1555" t="str">
            <v>5-7</v>
          </cell>
        </row>
        <row r="1556">
          <cell r="A1556" t="str">
            <v>Rowe, Eric</v>
          </cell>
          <cell r="B1556" t="str">
            <v>SS</v>
          </cell>
          <cell r="C1556" t="str">
            <v>PIT</v>
          </cell>
          <cell r="D1556">
            <v>33880</v>
          </cell>
          <cell r="E1556" t="str">
            <v>15/2</v>
          </cell>
          <cell r="F1556" t="str">
            <v>15/4</v>
          </cell>
          <cell r="G1556" t="str">
            <v>04</v>
          </cell>
        </row>
        <row r="1557">
          <cell r="A1557" t="str">
            <v>Rozeboom, Christian</v>
          </cell>
          <cell r="B1557" t="str">
            <v>RILB</v>
          </cell>
          <cell r="C1557" t="str">
            <v>LAR</v>
          </cell>
          <cell r="D1557">
            <v>35460</v>
          </cell>
          <cell r="E1557" t="str">
            <v>20/FA</v>
          </cell>
          <cell r="G1557" t="str">
            <v>40-0</v>
          </cell>
        </row>
        <row r="1558">
          <cell r="A1558" t="str">
            <v>Ruckert, Jeremy</v>
          </cell>
          <cell r="B1558" t="str">
            <v>TE/BB</v>
          </cell>
          <cell r="C1558" t="str">
            <v>NYJ</v>
          </cell>
          <cell r="D1558">
            <v>36749</v>
          </cell>
          <cell r="E1558" t="str">
            <v>22/3</v>
          </cell>
          <cell r="G1558" t="str">
            <v>4/0-0</v>
          </cell>
        </row>
        <row r="1559">
          <cell r="A1559" t="str">
            <v>Rudolph, Kyle</v>
          </cell>
          <cell r="D1559">
            <v>32821</v>
          </cell>
          <cell r="E1559" t="str">
            <v>11/2</v>
          </cell>
          <cell r="F1559" t="str">
            <v>11/3</v>
          </cell>
        </row>
        <row r="1560">
          <cell r="A1560" t="str">
            <v>Rudolph, Mason</v>
          </cell>
          <cell r="B1560" t="str">
            <v>QB</v>
          </cell>
          <cell r="C1560" t="str">
            <v>PIT</v>
          </cell>
          <cell r="D1560">
            <v>34897</v>
          </cell>
          <cell r="E1560" t="str">
            <v>18/3</v>
          </cell>
          <cell r="F1560" t="str">
            <v>19/6</v>
          </cell>
          <cell r="G1560" t="str">
            <v>74 attempts</v>
          </cell>
        </row>
        <row r="1561">
          <cell r="A1561" t="str">
            <v>Ruggs, Henry</v>
          </cell>
          <cell r="C1561" t="str">
            <v>(retain)</v>
          </cell>
          <cell r="D1561">
            <v>36184</v>
          </cell>
          <cell r="E1561" t="str">
            <v>20/1 (12)</v>
          </cell>
          <cell r="F1561" t="str">
            <v>20/2</v>
          </cell>
        </row>
        <row r="1562">
          <cell r="A1562" t="str">
            <v>Ruiz, Cesar</v>
          </cell>
          <cell r="B1562" t="str">
            <v>RG/T</v>
          </cell>
          <cell r="C1562" t="str">
            <v>NO</v>
          </cell>
          <cell r="D1562">
            <v>36325</v>
          </cell>
          <cell r="E1562" t="str">
            <v>20/1 (24)</v>
          </cell>
          <cell r="F1562" t="str">
            <v>20/2</v>
          </cell>
          <cell r="G1562" t="str">
            <v>0-4</v>
          </cell>
        </row>
        <row r="1563">
          <cell r="A1563" t="str">
            <v>Rumph, Chris</v>
          </cell>
          <cell r="B1563" t="str">
            <v>OLB</v>
          </cell>
          <cell r="C1563" t="str">
            <v>LAC</v>
          </cell>
          <cell r="D1563">
            <v>36087</v>
          </cell>
          <cell r="E1563" t="str">
            <v>21/4</v>
          </cell>
          <cell r="F1563" t="str">
            <v>21/8</v>
          </cell>
          <cell r="G1563" t="str">
            <v>00-0</v>
          </cell>
        </row>
        <row r="1564">
          <cell r="A1564" t="str">
            <v>Runyan Jr., Jon</v>
          </cell>
          <cell r="B1564" t="str">
            <v>RG/C</v>
          </cell>
          <cell r="C1564" t="str">
            <v>GB</v>
          </cell>
          <cell r="D1564">
            <v>35650</v>
          </cell>
          <cell r="E1564" t="str">
            <v>20/6</v>
          </cell>
          <cell r="F1564" t="str">
            <v>20/10</v>
          </cell>
          <cell r="G1564" t="str">
            <v>0-7</v>
          </cell>
        </row>
        <row r="1565">
          <cell r="A1565" t="str">
            <v>Rupcich, Andrew</v>
          </cell>
          <cell r="B1565" t="str">
            <v>G</v>
          </cell>
          <cell r="C1565" t="str">
            <v>TEN</v>
          </cell>
          <cell r="D1565">
            <v>36251</v>
          </cell>
          <cell r="E1565" t="str">
            <v>22/FA</v>
          </cell>
          <cell r="G1565" t="str">
            <v>0-0</v>
          </cell>
        </row>
        <row r="1566">
          <cell r="A1566" t="str">
            <v>Rush, Anthony</v>
          </cell>
          <cell r="D1566">
            <v>35309</v>
          </cell>
          <cell r="E1566" t="str">
            <v>19/FA</v>
          </cell>
          <cell r="F1566" t="str">
            <v>21/6</v>
          </cell>
        </row>
        <row r="1567">
          <cell r="A1567" t="str">
            <v>Rush, Cooper</v>
          </cell>
          <cell r="B1567" t="str">
            <v>QB</v>
          </cell>
          <cell r="C1567" t="str">
            <v>DAL</v>
          </cell>
          <cell r="D1567">
            <v>34294</v>
          </cell>
          <cell r="E1567" t="str">
            <v>17/FA</v>
          </cell>
          <cell r="F1567" t="str">
            <v>17/13</v>
          </cell>
          <cell r="G1567" t="str">
            <v>24 attempts</v>
          </cell>
        </row>
        <row r="1568">
          <cell r="A1568" t="str">
            <v>Russell, J.J.</v>
          </cell>
          <cell r="B1568" t="str">
            <v>LB</v>
          </cell>
          <cell r="C1568" t="str">
            <v>TB</v>
          </cell>
          <cell r="D1568">
            <v>36080</v>
          </cell>
          <cell r="E1568" t="str">
            <v>22/FA</v>
          </cell>
          <cell r="G1568" t="str">
            <v>00-3</v>
          </cell>
        </row>
        <row r="1569">
          <cell r="A1569" t="str">
            <v>Ryan, Logan</v>
          </cell>
          <cell r="B1569" t="str">
            <v>DB</v>
          </cell>
          <cell r="C1569" t="str">
            <v>SF</v>
          </cell>
          <cell r="D1569">
            <v>33278</v>
          </cell>
          <cell r="E1569" t="str">
            <v>13/3</v>
          </cell>
          <cell r="F1569" t="str">
            <v>13/5</v>
          </cell>
          <cell r="G1569" t="str">
            <v>00</v>
          </cell>
        </row>
        <row r="1570">
          <cell r="A1570" t="str">
            <v>Ryan, Matt</v>
          </cell>
          <cell r="D1570">
            <v>31184</v>
          </cell>
          <cell r="E1570" t="str">
            <v>08/1 (3)</v>
          </cell>
          <cell r="F1570" t="str">
            <v>08/1(1)</v>
          </cell>
        </row>
        <row r="1571">
          <cell r="A1571" t="str">
            <v>Ryland, Chad</v>
          </cell>
          <cell r="B1571" t="str">
            <v>K</v>
          </cell>
          <cell r="C1571" t="str">
            <v>NE</v>
          </cell>
          <cell r="D1571">
            <v>36448</v>
          </cell>
          <cell r="E1571" t="str">
            <v>23/4</v>
          </cell>
        </row>
        <row r="1572">
          <cell r="A1572" t="str">
            <v>Rypien, Brett</v>
          </cell>
          <cell r="B1572" t="str">
            <v>QB</v>
          </cell>
          <cell r="C1572" t="str">
            <v>LAR</v>
          </cell>
          <cell r="D1572">
            <v>35255</v>
          </cell>
          <cell r="E1572" t="str">
            <v>19/FA</v>
          </cell>
          <cell r="F1572" t="str">
            <v>22/13</v>
          </cell>
          <cell r="G1572" t="str">
            <v>38 attempts</v>
          </cell>
        </row>
        <row r="1573">
          <cell r="A1573" t="str">
            <v>Saffold, Rodger</v>
          </cell>
          <cell r="D1573">
            <v>32300</v>
          </cell>
          <cell r="E1573" t="str">
            <v>10/2</v>
          </cell>
          <cell r="F1573" t="str">
            <v>10/2</v>
          </cell>
        </row>
        <row r="1574">
          <cell r="A1574" t="str">
            <v>Salyer, Jamaree</v>
          </cell>
          <cell r="B1574" t="str">
            <v>RG</v>
          </cell>
          <cell r="C1574" t="str">
            <v>LAC</v>
          </cell>
          <cell r="D1574">
            <v>36720</v>
          </cell>
          <cell r="E1574" t="str">
            <v>22/6</v>
          </cell>
          <cell r="F1574" t="str">
            <v>22/3</v>
          </cell>
          <cell r="G1574" t="str">
            <v>0-7</v>
          </cell>
        </row>
        <row r="1575">
          <cell r="A1575" t="str">
            <v>Sample, Cameron</v>
          </cell>
          <cell r="B1575" t="str">
            <v>DE</v>
          </cell>
          <cell r="C1575" t="str">
            <v>CIN</v>
          </cell>
          <cell r="D1575">
            <v>36433</v>
          </cell>
          <cell r="E1575" t="str">
            <v>21/4</v>
          </cell>
          <cell r="F1575" t="str">
            <v>21/12</v>
          </cell>
          <cell r="G1575" t="str">
            <v>0-2</v>
          </cell>
        </row>
        <row r="1576">
          <cell r="A1576" t="str">
            <v>Sample, Drew</v>
          </cell>
          <cell r="B1576" t="str">
            <v>TE</v>
          </cell>
          <cell r="C1576" t="str">
            <v>CIN</v>
          </cell>
          <cell r="D1576">
            <v>35171</v>
          </cell>
          <cell r="E1576" t="str">
            <v>19/2</v>
          </cell>
          <cell r="F1576" t="str">
            <v>19/8</v>
          </cell>
          <cell r="G1576" t="str">
            <v>5</v>
          </cell>
        </row>
        <row r="1577">
          <cell r="A1577" t="str">
            <v>Samuel Jr., Asante</v>
          </cell>
          <cell r="B1577" t="str">
            <v>LCB</v>
          </cell>
          <cell r="C1577" t="str">
            <v>LAC</v>
          </cell>
          <cell r="D1577">
            <v>36436</v>
          </cell>
          <cell r="E1577" t="str">
            <v>21/2</v>
          </cell>
          <cell r="F1577" t="str">
            <v>21/2</v>
          </cell>
          <cell r="G1577" t="str">
            <v>5</v>
          </cell>
        </row>
        <row r="1578">
          <cell r="A1578" t="str">
            <v>Samuel, Curtis</v>
          </cell>
          <cell r="B1578" t="str">
            <v>WR</v>
          </cell>
          <cell r="C1578" t="str">
            <v>WAS</v>
          </cell>
          <cell r="D1578">
            <v>35288</v>
          </cell>
          <cell r="E1578" t="str">
            <v>17/2</v>
          </cell>
          <cell r="F1578" t="str">
            <v>17/5</v>
          </cell>
        </row>
        <row r="1579">
          <cell r="A1579" t="str">
            <v>Samuel, Deebo</v>
          </cell>
          <cell r="B1579" t="str">
            <v>FL/HB/KR</v>
          </cell>
          <cell r="C1579" t="str">
            <v>SF</v>
          </cell>
          <cell r="D1579">
            <v>35079</v>
          </cell>
          <cell r="E1579" t="str">
            <v>19/2</v>
          </cell>
          <cell r="F1579" t="str">
            <v>19/2</v>
          </cell>
          <cell r="G1579" t="str">
            <v>0-0  37</v>
          </cell>
        </row>
        <row r="1580">
          <cell r="A1580" t="str">
            <v>Sanborn, Jack</v>
          </cell>
          <cell r="B1580" t="str">
            <v>LLB</v>
          </cell>
          <cell r="C1580" t="str">
            <v>CHI</v>
          </cell>
          <cell r="D1580">
            <v>36736</v>
          </cell>
          <cell r="E1580" t="str">
            <v>22/FA</v>
          </cell>
          <cell r="F1580" t="str">
            <v>22/2</v>
          </cell>
          <cell r="G1580" t="str">
            <v>44-3</v>
          </cell>
        </row>
        <row r="1581">
          <cell r="A1581" t="str">
            <v>Sanchez, Rigoberto</v>
          </cell>
          <cell r="B1581" t="str">
            <v>P</v>
          </cell>
          <cell r="C1581" t="str">
            <v>IND</v>
          </cell>
          <cell r="D1581">
            <v>34585</v>
          </cell>
          <cell r="E1581" t="str">
            <v>17/FA</v>
          </cell>
          <cell r="F1581" t="str">
            <v>17/8</v>
          </cell>
        </row>
        <row r="1582">
          <cell r="A1582" t="str">
            <v>Sanders, Drew</v>
          </cell>
          <cell r="B1582" t="str">
            <v>LB</v>
          </cell>
          <cell r="C1582" t="str">
            <v>DEN</v>
          </cell>
          <cell r="D1582">
            <v>36891</v>
          </cell>
          <cell r="E1582" t="str">
            <v>23/3</v>
          </cell>
          <cell r="G1582" t="str">
            <v>00-0</v>
          </cell>
        </row>
        <row r="1583">
          <cell r="A1583" t="str">
            <v>Sanders, Emmanuel</v>
          </cell>
          <cell r="D1583">
            <v>31853</v>
          </cell>
          <cell r="E1583" t="str">
            <v>10/3</v>
          </cell>
          <cell r="F1583" t="str">
            <v>10/3</v>
          </cell>
        </row>
        <row r="1584">
          <cell r="A1584" t="str">
            <v>Sanders, Jason</v>
          </cell>
          <cell r="B1584" t="str">
            <v>K</v>
          </cell>
          <cell r="C1584" t="str">
            <v>MIA</v>
          </cell>
          <cell r="D1584">
            <v>35019</v>
          </cell>
          <cell r="E1584" t="str">
            <v>18/7</v>
          </cell>
          <cell r="F1584" t="str">
            <v>19/6</v>
          </cell>
        </row>
        <row r="1585">
          <cell r="A1585" t="str">
            <v>Sanders, Miles</v>
          </cell>
          <cell r="B1585" t="str">
            <v>HB</v>
          </cell>
          <cell r="C1585" t="str">
            <v>CAR</v>
          </cell>
          <cell r="D1585">
            <v>35551</v>
          </cell>
          <cell r="E1585" t="str">
            <v>19/2</v>
          </cell>
          <cell r="F1585" t="str">
            <v>19/1(9)</v>
          </cell>
          <cell r="G1585" t="str">
            <v>0-0  129</v>
          </cell>
        </row>
        <row r="1586">
          <cell r="A1586" t="str">
            <v>Sanders, Myjai</v>
          </cell>
          <cell r="D1586">
            <v>35988</v>
          </cell>
          <cell r="E1586" t="str">
            <v>22/3</v>
          </cell>
          <cell r="F1586" t="str">
            <v>22/10</v>
          </cell>
        </row>
        <row r="1587">
          <cell r="A1587" t="str">
            <v>Santos, Cairo</v>
          </cell>
          <cell r="B1587" t="str">
            <v>K</v>
          </cell>
          <cell r="C1587" t="str">
            <v>CHI</v>
          </cell>
          <cell r="D1587">
            <v>33554</v>
          </cell>
          <cell r="E1587" t="str">
            <v>14/FA</v>
          </cell>
          <cell r="F1587" t="str">
            <v>20/5</v>
          </cell>
        </row>
        <row r="1588">
          <cell r="A1588" t="str">
            <v>Sarell, Foster</v>
          </cell>
          <cell r="B1588" t="str">
            <v>T/TE</v>
          </cell>
          <cell r="C1588" t="str">
            <v>LAC</v>
          </cell>
          <cell r="D1588">
            <v>36035</v>
          </cell>
          <cell r="E1588" t="str">
            <v>21/FA</v>
          </cell>
          <cell r="G1588" t="str">
            <v>0-0/4</v>
          </cell>
        </row>
        <row r="1589">
          <cell r="A1589" t="str">
            <v>Saubert, Eric</v>
          </cell>
          <cell r="D1589">
            <v>34463</v>
          </cell>
          <cell r="E1589" t="str">
            <v>17/5</v>
          </cell>
          <cell r="F1589" t="str">
            <v>21/9</v>
          </cell>
        </row>
        <row r="1590">
          <cell r="A1590" t="str">
            <v>Saunders, Khalen</v>
          </cell>
          <cell r="B1590" t="str">
            <v>RDT</v>
          </cell>
          <cell r="C1590" t="str">
            <v>NO</v>
          </cell>
          <cell r="D1590">
            <v>35286</v>
          </cell>
          <cell r="E1590" t="str">
            <v>19/3</v>
          </cell>
          <cell r="F1590" t="str">
            <v>19/10</v>
          </cell>
          <cell r="G1590" t="str">
            <v>4-0</v>
          </cell>
        </row>
        <row r="1591">
          <cell r="A1591" t="str">
            <v>Savage, Darnell</v>
          </cell>
          <cell r="B1591" t="str">
            <v>FS</v>
          </cell>
          <cell r="C1591" t="str">
            <v>GB</v>
          </cell>
          <cell r="D1591">
            <v>35641</v>
          </cell>
          <cell r="E1591" t="str">
            <v>19/1 (21)</v>
          </cell>
          <cell r="F1591" t="str">
            <v>19/1(13)</v>
          </cell>
          <cell r="G1591" t="str">
            <v>44</v>
          </cell>
        </row>
        <row r="1592">
          <cell r="A1592" t="str">
            <v>Scharping, Max</v>
          </cell>
          <cell r="B1592" t="str">
            <v>C</v>
          </cell>
          <cell r="C1592" t="str">
            <v>CIN</v>
          </cell>
          <cell r="D1592">
            <v>35287</v>
          </cell>
          <cell r="E1592" t="str">
            <v>19/2</v>
          </cell>
          <cell r="F1592" t="str">
            <v>19/4</v>
          </cell>
          <cell r="G1592" t="str">
            <v>0-0</v>
          </cell>
        </row>
        <row r="1593">
          <cell r="A1593" t="str">
            <v>Scherff, Brandon</v>
          </cell>
          <cell r="B1593" t="str">
            <v>RG</v>
          </cell>
          <cell r="C1593" t="str">
            <v>JAX</v>
          </cell>
          <cell r="D1593">
            <v>33598</v>
          </cell>
          <cell r="E1593" t="str">
            <v>15/1 (5)</v>
          </cell>
          <cell r="F1593" t="str">
            <v>15/1(18)</v>
          </cell>
          <cell r="G1593" t="str">
            <v>4-7</v>
          </cell>
        </row>
        <row r="1594">
          <cell r="A1594" t="str">
            <v>Schlottmann, Austin</v>
          </cell>
          <cell r="B1594" t="str">
            <v>C/G</v>
          </cell>
          <cell r="C1594" t="str">
            <v>MIN</v>
          </cell>
          <cell r="D1594">
            <v>34960</v>
          </cell>
          <cell r="E1594" t="str">
            <v>18/FA</v>
          </cell>
          <cell r="F1594" t="str">
            <v>22/10</v>
          </cell>
          <cell r="G1594" t="str">
            <v>0-0</v>
          </cell>
        </row>
        <row r="1595">
          <cell r="A1595" t="str">
            <v>Schmitz, John Michael</v>
          </cell>
          <cell r="B1595" t="str">
            <v>C</v>
          </cell>
          <cell r="C1595" t="str">
            <v>NYG</v>
          </cell>
          <cell r="D1595">
            <v>36238</v>
          </cell>
          <cell r="E1595" t="str">
            <v>23/2</v>
          </cell>
          <cell r="G1595" t="str">
            <v>0-0</v>
          </cell>
        </row>
        <row r="1596">
          <cell r="A1596" t="str">
            <v>Schobert, Joe</v>
          </cell>
          <cell r="D1596">
            <v>34279</v>
          </cell>
          <cell r="E1596" t="str">
            <v>16/4</v>
          </cell>
          <cell r="F1596" t="str">
            <v>16/5</v>
          </cell>
        </row>
        <row r="1597">
          <cell r="A1597" t="str">
            <v>Schoonmaker, Luke</v>
          </cell>
          <cell r="B1597" t="str">
            <v>TE/BB</v>
          </cell>
          <cell r="C1597" t="str">
            <v>DAL</v>
          </cell>
          <cell r="D1597">
            <v>36066</v>
          </cell>
          <cell r="E1597" t="str">
            <v>23/2</v>
          </cell>
          <cell r="G1597" t="str">
            <v>4/0-0</v>
          </cell>
        </row>
        <row r="1598">
          <cell r="A1598" t="str">
            <v>Schultz, Dalton</v>
          </cell>
          <cell r="B1598" t="str">
            <v>TE</v>
          </cell>
          <cell r="C1598" t="str">
            <v>HOU</v>
          </cell>
          <cell r="D1598">
            <v>35257</v>
          </cell>
          <cell r="E1598" t="str">
            <v>18/4</v>
          </cell>
          <cell r="F1598" t="str">
            <v>18/12</v>
          </cell>
          <cell r="G1598" t="str">
            <v>5</v>
          </cell>
        </row>
        <row r="1599">
          <cell r="A1599" t="str">
            <v>Schweitzer, Wes</v>
          </cell>
          <cell r="B1599" t="str">
            <v>C/G</v>
          </cell>
          <cell r="C1599" t="str">
            <v>NYJ</v>
          </cell>
          <cell r="D1599">
            <v>34223</v>
          </cell>
          <cell r="E1599" t="str">
            <v>16/6</v>
          </cell>
          <cell r="F1599" t="str">
            <v>19/12</v>
          </cell>
          <cell r="G1599" t="str">
            <v>0-0</v>
          </cell>
        </row>
        <row r="1600">
          <cell r="A1600" t="str">
            <v>Scott, Boston</v>
          </cell>
          <cell r="B1600" t="str">
            <v>HB/KR</v>
          </cell>
          <cell r="C1600" t="str">
            <v>PHI</v>
          </cell>
          <cell r="D1600">
            <v>34816</v>
          </cell>
          <cell r="E1600" t="str">
            <v>18/6</v>
          </cell>
          <cell r="F1600" t="str">
            <v>19/5</v>
          </cell>
          <cell r="G1600" t="str">
            <v>0-0  20</v>
          </cell>
        </row>
        <row r="1601">
          <cell r="A1601" t="str">
            <v>Scott, J.K.</v>
          </cell>
          <cell r="B1601" t="str">
            <v>P</v>
          </cell>
          <cell r="C1601" t="str">
            <v>LAC</v>
          </cell>
          <cell r="D1601">
            <v>35368</v>
          </cell>
          <cell r="E1601" t="str">
            <v>18/5</v>
          </cell>
          <cell r="F1601" t="str">
            <v>22/13</v>
          </cell>
        </row>
        <row r="1602">
          <cell r="A1602" t="str">
            <v>Scott, Nick</v>
          </cell>
          <cell r="B1602" t="str">
            <v>LLB/SS</v>
          </cell>
          <cell r="C1602" t="str">
            <v>CIN</v>
          </cell>
          <cell r="D1602">
            <v>34836</v>
          </cell>
          <cell r="E1602" t="str">
            <v>19/7</v>
          </cell>
          <cell r="F1602" t="str">
            <v>21/6</v>
          </cell>
          <cell r="G1602" t="str">
            <v>00-0/00</v>
          </cell>
        </row>
        <row r="1603">
          <cell r="A1603" t="str">
            <v>Scott, Trent</v>
          </cell>
          <cell r="B1603" t="str">
            <v>T/G</v>
          </cell>
          <cell r="C1603" t="str">
            <v>WAS</v>
          </cell>
          <cell r="D1603">
            <v>34359</v>
          </cell>
          <cell r="E1603" t="str">
            <v>18/FA</v>
          </cell>
          <cell r="F1603" t="str">
            <v>18/8</v>
          </cell>
          <cell r="G1603" t="str">
            <v>4-0/0-0</v>
          </cell>
        </row>
        <row r="1604">
          <cell r="A1604" t="str">
            <v>Scott, Tyler</v>
          </cell>
          <cell r="B1604" t="str">
            <v>WR</v>
          </cell>
          <cell r="C1604" t="str">
            <v>CHI</v>
          </cell>
          <cell r="D1604">
            <v>37176</v>
          </cell>
          <cell r="E1604" t="str">
            <v>23/4</v>
          </cell>
        </row>
        <row r="1605">
          <cell r="A1605" t="str">
            <v>Scruggs, Juice</v>
          </cell>
          <cell r="B1605" t="str">
            <v>LG</v>
          </cell>
          <cell r="C1605" t="str">
            <v>HOU</v>
          </cell>
          <cell r="D1605">
            <v>36544</v>
          </cell>
          <cell r="E1605" t="str">
            <v>23/2</v>
          </cell>
          <cell r="G1605" t="str">
            <v>4-3</v>
          </cell>
        </row>
        <row r="1606">
          <cell r="A1606" t="str">
            <v>Seals-Jones, Ricky</v>
          </cell>
          <cell r="D1606">
            <v>34773</v>
          </cell>
          <cell r="E1606" t="str">
            <v>17/FA</v>
          </cell>
          <cell r="F1606" t="str">
            <v>17/6</v>
          </cell>
        </row>
        <row r="1607">
          <cell r="A1607" t="str">
            <v>Sendejo, Andrew</v>
          </cell>
          <cell r="D1607">
            <v>32029</v>
          </cell>
          <cell r="E1607" t="str">
            <v>10/FA</v>
          </cell>
          <cell r="F1607" t="str">
            <v>21/11</v>
          </cell>
        </row>
        <row r="1608">
          <cell r="A1608" t="str">
            <v>Sermon, Trey</v>
          </cell>
          <cell r="B1608" t="str">
            <v>HB</v>
          </cell>
          <cell r="C1608" t="str">
            <v>IND</v>
          </cell>
          <cell r="D1608">
            <v>36190</v>
          </cell>
          <cell r="E1608" t="str">
            <v>21/3</v>
          </cell>
          <cell r="F1608" t="str">
            <v>21/5</v>
          </cell>
          <cell r="G1608" t="str">
            <v>0-2  35</v>
          </cell>
        </row>
        <row r="1609">
          <cell r="A1609" t="str">
            <v>Settle, Tim</v>
          </cell>
          <cell r="B1609" t="str">
            <v>DT</v>
          </cell>
          <cell r="C1609" t="str">
            <v>BUF</v>
          </cell>
          <cell r="D1609">
            <v>35622</v>
          </cell>
          <cell r="E1609" t="str">
            <v>18/5</v>
          </cell>
          <cell r="F1609" t="str">
            <v>18/5</v>
          </cell>
          <cell r="G1609" t="str">
            <v>0-3</v>
          </cell>
        </row>
        <row r="1610">
          <cell r="A1610" t="str">
            <v>Seumalo, Isaac</v>
          </cell>
          <cell r="B1610" t="str">
            <v>LG</v>
          </cell>
          <cell r="C1610" t="str">
            <v>PIT</v>
          </cell>
          <cell r="D1610">
            <v>34271</v>
          </cell>
          <cell r="E1610" t="str">
            <v>16/3</v>
          </cell>
          <cell r="F1610" t="str">
            <v>16/4</v>
          </cell>
          <cell r="G1610" t="str">
            <v>5-7</v>
          </cell>
        </row>
        <row r="1611">
          <cell r="A1611" t="str">
            <v>Sewell, Nephi</v>
          </cell>
          <cell r="B1611" t="str">
            <v>LB</v>
          </cell>
          <cell r="C1611" t="str">
            <v>NO</v>
          </cell>
          <cell r="D1611">
            <v>36148</v>
          </cell>
          <cell r="E1611" t="str">
            <v>22/FA</v>
          </cell>
          <cell r="G1611" t="str">
            <v>00-0</v>
          </cell>
        </row>
        <row r="1612">
          <cell r="A1612" t="str">
            <v>Sewell, Noah</v>
          </cell>
          <cell r="B1612" t="str">
            <v>LB</v>
          </cell>
          <cell r="C1612" t="str">
            <v>CHI</v>
          </cell>
          <cell r="D1612">
            <v>37372</v>
          </cell>
          <cell r="E1612" t="str">
            <v>23/5</v>
          </cell>
          <cell r="G1612" t="str">
            <v>00-0</v>
          </cell>
        </row>
        <row r="1613">
          <cell r="A1613" t="str">
            <v>Sewell, Penei</v>
          </cell>
          <cell r="B1613" t="str">
            <v>RT</v>
          </cell>
          <cell r="C1613" t="str">
            <v>DET</v>
          </cell>
          <cell r="D1613">
            <v>36808</v>
          </cell>
          <cell r="E1613" t="str">
            <v>21/1 (7)</v>
          </cell>
          <cell r="F1613" t="str">
            <v>21/1(9)</v>
          </cell>
          <cell r="G1613" t="str">
            <v>6-7</v>
          </cell>
        </row>
        <row r="1614">
          <cell r="A1614" t="str">
            <v>Shaheed, Rashid</v>
          </cell>
          <cell r="B1614" t="str">
            <v>FL/LP/LK</v>
          </cell>
          <cell r="C1614" t="str">
            <v>NO</v>
          </cell>
          <cell r="D1614">
            <v>36038</v>
          </cell>
          <cell r="E1614" t="str">
            <v>22/FA</v>
          </cell>
          <cell r="F1614" t="str">
            <v>22/2</v>
          </cell>
        </row>
        <row r="1615">
          <cell r="A1615" t="str">
            <v>Shaheen, Adam</v>
          </cell>
          <cell r="D1615">
            <v>34631</v>
          </cell>
          <cell r="E1615" t="str">
            <v>17/2</v>
          </cell>
          <cell r="F1615" t="str">
            <v>17/7</v>
          </cell>
        </row>
        <row r="1616">
          <cell r="A1616" t="str">
            <v>Shakir, Khalil</v>
          </cell>
          <cell r="B1616" t="str">
            <v>WR/KR</v>
          </cell>
          <cell r="C1616" t="str">
            <v>BUF</v>
          </cell>
          <cell r="D1616">
            <v>36559</v>
          </cell>
          <cell r="E1616" t="str">
            <v>22/5</v>
          </cell>
          <cell r="F1616" t="str">
            <v>22/6</v>
          </cell>
        </row>
        <row r="1617">
          <cell r="A1617" t="str">
            <v>Sharpe, David</v>
          </cell>
          <cell r="B1617" t="str">
            <v>T</v>
          </cell>
          <cell r="C1617" t="str">
            <v>CAR</v>
          </cell>
          <cell r="D1617">
            <v>34993</v>
          </cell>
          <cell r="E1617" t="str">
            <v>17/4</v>
          </cell>
          <cell r="G1617" t="str">
            <v>0-0</v>
          </cell>
        </row>
        <row r="1618">
          <cell r="A1618" t="str">
            <v>Sharpe, Tajae</v>
          </cell>
          <cell r="D1618">
            <v>34691</v>
          </cell>
          <cell r="E1618" t="str">
            <v>16/5</v>
          </cell>
          <cell r="F1618" t="str">
            <v>16/8</v>
          </cell>
        </row>
        <row r="1619">
          <cell r="A1619" t="str">
            <v>Shatley, Tyler</v>
          </cell>
          <cell r="B1619" t="str">
            <v>C/G/T</v>
          </cell>
          <cell r="C1619" t="str">
            <v>JAX</v>
          </cell>
          <cell r="D1619">
            <v>33363</v>
          </cell>
          <cell r="E1619" t="str">
            <v>14/FA</v>
          </cell>
          <cell r="F1619" t="str">
            <v>20/13</v>
          </cell>
          <cell r="G1619" t="str">
            <v>0-0</v>
          </cell>
        </row>
        <row r="1620">
          <cell r="A1620" t="str">
            <v>Shell, Brandon</v>
          </cell>
          <cell r="D1620">
            <v>33640</v>
          </cell>
          <cell r="E1620" t="str">
            <v>16/5</v>
          </cell>
          <cell r="F1620" t="str">
            <v>16/7</v>
          </cell>
        </row>
        <row r="1621">
          <cell r="A1621" t="str">
            <v>Shelley, Duke</v>
          </cell>
          <cell r="B1621" t="str">
            <v>DB</v>
          </cell>
          <cell r="C1621" t="str">
            <v>LAR</v>
          </cell>
          <cell r="D1621">
            <v>35346</v>
          </cell>
          <cell r="E1621" t="str">
            <v>19/6</v>
          </cell>
          <cell r="F1621" t="str">
            <v>22/7</v>
          </cell>
          <cell r="G1621" t="str">
            <v>00</v>
          </cell>
        </row>
        <row r="1622">
          <cell r="A1622" t="str">
            <v>Shelton, Coleman</v>
          </cell>
          <cell r="B1622" t="str">
            <v>C</v>
          </cell>
          <cell r="C1622" t="str">
            <v>LAR</v>
          </cell>
          <cell r="D1622">
            <v>34908</v>
          </cell>
          <cell r="E1622" t="str">
            <v>18/FA</v>
          </cell>
          <cell r="F1622" t="str">
            <v>19/9</v>
          </cell>
          <cell r="G1622" t="str">
            <v>5-4</v>
          </cell>
        </row>
        <row r="1623">
          <cell r="A1623" t="str">
            <v>Shenault, Laviska</v>
          </cell>
          <cell r="B1623" t="str">
            <v>KR</v>
          </cell>
          <cell r="C1623" t="str">
            <v>CAR</v>
          </cell>
          <cell r="D1623">
            <v>36073</v>
          </cell>
          <cell r="E1623" t="str">
            <v>20/2</v>
          </cell>
          <cell r="F1623" t="str">
            <v>20/4</v>
          </cell>
        </row>
        <row r="1624">
          <cell r="A1624" t="str">
            <v>Shepard, Sterling</v>
          </cell>
          <cell r="D1624">
            <v>34010</v>
          </cell>
          <cell r="E1624" t="str">
            <v>16/2</v>
          </cell>
          <cell r="F1624" t="str">
            <v>16/3</v>
          </cell>
        </row>
        <row r="1625">
          <cell r="A1625" t="str">
            <v>Shepherd, Nathan</v>
          </cell>
          <cell r="B1625" t="str">
            <v>LDT</v>
          </cell>
          <cell r="C1625" t="str">
            <v>NO</v>
          </cell>
          <cell r="D1625">
            <v>34251</v>
          </cell>
          <cell r="E1625" t="str">
            <v>18/3</v>
          </cell>
          <cell r="F1625" t="str">
            <v>18/10</v>
          </cell>
          <cell r="G1625" t="str">
            <v>4-4</v>
          </cell>
        </row>
        <row r="1626">
          <cell r="A1626" t="str">
            <v>Sherfield, Trent</v>
          </cell>
          <cell r="B1626" t="str">
            <v>WR</v>
          </cell>
          <cell r="C1626" t="str">
            <v>BUF</v>
          </cell>
          <cell r="D1626">
            <v>35121</v>
          </cell>
          <cell r="E1626" t="str">
            <v>18/FA</v>
          </cell>
          <cell r="F1626" t="str">
            <v>22/9</v>
          </cell>
        </row>
        <row r="1627">
          <cell r="A1627" t="str">
            <v>Sherwood, Jamien</v>
          </cell>
          <cell r="B1627" t="str">
            <v>LB</v>
          </cell>
          <cell r="C1627" t="str">
            <v>NYJ</v>
          </cell>
          <cell r="D1627">
            <v>36537</v>
          </cell>
          <cell r="E1627" t="str">
            <v>21/5</v>
          </cell>
          <cell r="F1627" t="str">
            <v>21/7</v>
          </cell>
          <cell r="G1627" t="str">
            <v>04-0</v>
          </cell>
        </row>
        <row r="1628">
          <cell r="A1628" t="str">
            <v>Sieler, Zach</v>
          </cell>
          <cell r="B1628" t="str">
            <v>RE</v>
          </cell>
          <cell r="C1628" t="str">
            <v>MIA</v>
          </cell>
          <cell r="D1628">
            <v>34949</v>
          </cell>
          <cell r="E1628" t="str">
            <v>18/7</v>
          </cell>
          <cell r="F1628" t="str">
            <v>20/9</v>
          </cell>
          <cell r="G1628" t="str">
            <v>5-10</v>
          </cell>
        </row>
        <row r="1629">
          <cell r="A1629" t="str">
            <v>Siemian, Trevor</v>
          </cell>
          <cell r="B1629" t="str">
            <v>QB</v>
          </cell>
          <cell r="C1629" t="str">
            <v>NYJ</v>
          </cell>
          <cell r="D1629">
            <v>33598</v>
          </cell>
          <cell r="E1629" t="str">
            <v>15/7</v>
          </cell>
          <cell r="F1629" t="str">
            <v>16/2</v>
          </cell>
        </row>
        <row r="1630">
          <cell r="A1630" t="str">
            <v>Sills, Josh</v>
          </cell>
          <cell r="B1630" t="str">
            <v>G/T</v>
          </cell>
          <cell r="C1630" t="str">
            <v>IND</v>
          </cell>
          <cell r="D1630">
            <v>35821</v>
          </cell>
          <cell r="E1630" t="str">
            <v>22/FA</v>
          </cell>
          <cell r="G1630" t="str">
            <v>0-0</v>
          </cell>
        </row>
        <row r="1631">
          <cell r="A1631" t="str">
            <v>Simmons, Isaiah</v>
          </cell>
          <cell r="B1631" t="str">
            <v>ILB/SS</v>
          </cell>
          <cell r="C1631" t="str">
            <v>NYG</v>
          </cell>
          <cell r="D1631">
            <v>36002</v>
          </cell>
          <cell r="E1631" t="str">
            <v>20/1 (8)</v>
          </cell>
          <cell r="F1631" t="str">
            <v>20/1(12)</v>
          </cell>
          <cell r="G1631" t="str">
            <v>40-3/40</v>
          </cell>
        </row>
        <row r="1632">
          <cell r="A1632" t="str">
            <v>Simmons, Jeffery</v>
          </cell>
          <cell r="B1632" t="str">
            <v>LE</v>
          </cell>
          <cell r="C1632" t="str">
            <v>TEN</v>
          </cell>
          <cell r="D1632">
            <v>35639</v>
          </cell>
          <cell r="E1632" t="str">
            <v>19/1 (19)</v>
          </cell>
          <cell r="F1632" t="str">
            <v>19/1(18)</v>
          </cell>
          <cell r="G1632" t="str">
            <v>4-5</v>
          </cell>
        </row>
        <row r="1633">
          <cell r="A1633" t="str">
            <v>Simmons, Justin</v>
          </cell>
          <cell r="B1633" t="str">
            <v>FS</v>
          </cell>
          <cell r="C1633" t="str">
            <v>DEN</v>
          </cell>
          <cell r="D1633">
            <v>34261</v>
          </cell>
          <cell r="E1633" t="str">
            <v>16/3</v>
          </cell>
          <cell r="F1633" t="str">
            <v>16/3</v>
          </cell>
          <cell r="G1633" t="str">
            <v>56</v>
          </cell>
        </row>
        <row r="1634">
          <cell r="A1634" t="str">
            <v>Simpson, John</v>
          </cell>
          <cell r="B1634" t="str">
            <v>LG</v>
          </cell>
          <cell r="C1634" t="str">
            <v>BAL</v>
          </cell>
          <cell r="D1634">
            <v>35661</v>
          </cell>
          <cell r="E1634" t="str">
            <v>20/4</v>
          </cell>
          <cell r="F1634" t="str">
            <v>20/9</v>
          </cell>
          <cell r="G1634" t="str">
            <v>4-3</v>
          </cell>
        </row>
        <row r="1635">
          <cell r="A1635" t="str">
            <v>Simpson, Trenton</v>
          </cell>
          <cell r="B1635" t="str">
            <v>LB</v>
          </cell>
          <cell r="C1635" t="str">
            <v>BAL</v>
          </cell>
          <cell r="D1635">
            <v>37056</v>
          </cell>
          <cell r="E1635" t="str">
            <v>23/3</v>
          </cell>
          <cell r="G1635" t="str">
            <v>00-2</v>
          </cell>
        </row>
        <row r="1636">
          <cell r="A1636" t="str">
            <v>Sims, Steven</v>
          </cell>
          <cell r="D1636">
            <v>35520</v>
          </cell>
          <cell r="E1636" t="str">
            <v>19/FA</v>
          </cell>
          <cell r="F1636" t="str">
            <v>19/4</v>
          </cell>
        </row>
        <row r="1637">
          <cell r="A1637" t="str">
            <v>Singletary, Devin</v>
          </cell>
          <cell r="B1637" t="str">
            <v>HB</v>
          </cell>
          <cell r="C1637" t="str">
            <v>HOU</v>
          </cell>
          <cell r="D1637">
            <v>35676</v>
          </cell>
          <cell r="E1637" t="str">
            <v>19/3</v>
          </cell>
          <cell r="F1637" t="str">
            <v>19/2</v>
          </cell>
          <cell r="G1637" t="str">
            <v>4-0  216</v>
          </cell>
        </row>
        <row r="1638">
          <cell r="A1638" t="str">
            <v>Singleton, Alex</v>
          </cell>
          <cell r="B1638" t="str">
            <v>RILB</v>
          </cell>
          <cell r="C1638" t="str">
            <v>DEN</v>
          </cell>
          <cell r="D1638">
            <v>34310</v>
          </cell>
          <cell r="E1638" t="str">
            <v>15/FA</v>
          </cell>
          <cell r="F1638" t="str">
            <v>20/4</v>
          </cell>
          <cell r="G1638" t="str">
            <v>06-6</v>
          </cell>
        </row>
        <row r="1639">
          <cell r="A1639" t="str">
            <v>Skipper, Dan</v>
          </cell>
          <cell r="B1639" t="str">
            <v>T/TE</v>
          </cell>
          <cell r="C1639" t="str">
            <v>DET</v>
          </cell>
          <cell r="D1639">
            <v>34597</v>
          </cell>
          <cell r="E1639" t="str">
            <v>17/FA</v>
          </cell>
          <cell r="G1639" t="str">
            <v>4-0/4</v>
          </cell>
        </row>
        <row r="1640">
          <cell r="A1640" t="str">
            <v>Skoronski, Peter</v>
          </cell>
          <cell r="B1640" t="str">
            <v>LG</v>
          </cell>
          <cell r="C1640" t="str">
            <v>TEN</v>
          </cell>
          <cell r="D1640">
            <v>37103</v>
          </cell>
          <cell r="E1640" t="str">
            <v>23/1 (11)</v>
          </cell>
          <cell r="G1640" t="str">
            <v>0-3</v>
          </cell>
        </row>
        <row r="1641">
          <cell r="A1641" t="str">
            <v>Skowronek, Ben</v>
          </cell>
          <cell r="D1641">
            <v>35608</v>
          </cell>
          <cell r="E1641" t="str">
            <v>21/7</v>
          </cell>
          <cell r="F1641" t="str">
            <v>21/9</v>
          </cell>
        </row>
        <row r="1642">
          <cell r="A1642" t="str">
            <v>Skule, Justin</v>
          </cell>
          <cell r="B1642" t="str">
            <v>T/TE</v>
          </cell>
          <cell r="C1642" t="str">
            <v>TB</v>
          </cell>
          <cell r="D1642">
            <v>35392</v>
          </cell>
          <cell r="E1642" t="str">
            <v>19/6</v>
          </cell>
          <cell r="F1642" t="str">
            <v>19/9</v>
          </cell>
          <cell r="G1642" t="str">
            <v>0-0/4</v>
          </cell>
        </row>
        <row r="1643">
          <cell r="A1643" t="str">
            <v>Skura, Matt</v>
          </cell>
          <cell r="D1643">
            <v>34017</v>
          </cell>
          <cell r="E1643" t="str">
            <v>16/FA</v>
          </cell>
          <cell r="F1643" t="str">
            <v>17/6</v>
          </cell>
        </row>
        <row r="1644">
          <cell r="A1644" t="str">
            <v>Slater, Rashawn</v>
          </cell>
          <cell r="B1644" t="str">
            <v>LT</v>
          </cell>
          <cell r="C1644" t="str">
            <v>LAC</v>
          </cell>
          <cell r="D1644">
            <v>36245</v>
          </cell>
          <cell r="E1644" t="str">
            <v>21/1 (13)</v>
          </cell>
          <cell r="F1644" t="str">
            <v>21/1(6)</v>
          </cell>
          <cell r="G1644" t="str">
            <v>4-7</v>
          </cell>
        </row>
        <row r="1645">
          <cell r="A1645" t="str">
            <v>Slaton, T.J.</v>
          </cell>
          <cell r="B1645" t="str">
            <v>NT</v>
          </cell>
          <cell r="C1645" t="str">
            <v>GB</v>
          </cell>
          <cell r="D1645">
            <v>35706</v>
          </cell>
          <cell r="E1645" t="str">
            <v>21/5</v>
          </cell>
          <cell r="F1645" t="str">
            <v>22/4</v>
          </cell>
          <cell r="G1645" t="str">
            <v>4-0</v>
          </cell>
        </row>
        <row r="1646">
          <cell r="A1646" t="str">
            <v>Slay, Darius</v>
          </cell>
          <cell r="B1646" t="str">
            <v>LCB</v>
          </cell>
          <cell r="C1646" t="str">
            <v>PHI</v>
          </cell>
          <cell r="D1646">
            <v>33239</v>
          </cell>
          <cell r="E1646" t="str">
            <v>13/2</v>
          </cell>
          <cell r="F1646" t="str">
            <v>13/4</v>
          </cell>
          <cell r="G1646" t="str">
            <v>4</v>
          </cell>
        </row>
        <row r="1647">
          <cell r="A1647" t="str">
            <v>Slayton, Darius</v>
          </cell>
          <cell r="B1647" t="str">
            <v>SE</v>
          </cell>
          <cell r="C1647" t="str">
            <v>NYG</v>
          </cell>
          <cell r="D1647">
            <v>35442</v>
          </cell>
          <cell r="E1647" t="str">
            <v>19/5</v>
          </cell>
          <cell r="F1647" t="str">
            <v>19/2</v>
          </cell>
        </row>
        <row r="1648">
          <cell r="A1648" t="str">
            <v>Slye, Joey</v>
          </cell>
          <cell r="B1648" t="str">
            <v>K</v>
          </cell>
          <cell r="C1648" t="str">
            <v>WAS</v>
          </cell>
          <cell r="D1648">
            <v>35165</v>
          </cell>
          <cell r="E1648" t="str">
            <v>18/FA</v>
          </cell>
          <cell r="F1648" t="str">
            <v>19/6</v>
          </cell>
        </row>
        <row r="1649">
          <cell r="A1649" t="str">
            <v>Smartt, Stone</v>
          </cell>
          <cell r="B1649" t="str">
            <v>TE/BB</v>
          </cell>
          <cell r="C1649" t="str">
            <v>LAC</v>
          </cell>
          <cell r="D1649">
            <v>36072</v>
          </cell>
          <cell r="E1649" t="str">
            <v>22/FA</v>
          </cell>
          <cell r="G1649" t="str">
            <v>4/0-0</v>
          </cell>
        </row>
        <row r="1650">
          <cell r="A1650" t="str">
            <v>Smith, Andre</v>
          </cell>
          <cell r="B1650" t="str">
            <v>ILB</v>
          </cell>
          <cell r="C1650" t="str">
            <v>ATL</v>
          </cell>
          <cell r="D1650">
            <v>35540</v>
          </cell>
          <cell r="E1650" t="str">
            <v>18/7</v>
          </cell>
          <cell r="F1650" t="str">
            <v>18/10</v>
          </cell>
          <cell r="G1650" t="str">
            <v>04-0</v>
          </cell>
        </row>
        <row r="1651">
          <cell r="A1651" t="str">
            <v>Smith, Braden</v>
          </cell>
          <cell r="B1651" t="str">
            <v>RT</v>
          </cell>
          <cell r="C1651" t="str">
            <v>IND</v>
          </cell>
          <cell r="D1651">
            <v>35149</v>
          </cell>
          <cell r="E1651" t="str">
            <v>18/2</v>
          </cell>
          <cell r="F1651" t="str">
            <v>18/3</v>
          </cell>
          <cell r="G1651" t="str">
            <v>6-4</v>
          </cell>
        </row>
        <row r="1652">
          <cell r="A1652" t="str">
            <v>Smith, D'Ante</v>
          </cell>
          <cell r="D1652">
            <v>35954</v>
          </cell>
          <cell r="E1652" t="str">
            <v>21/4</v>
          </cell>
          <cell r="F1652" t="str">
            <v>22/11</v>
          </cell>
        </row>
        <row r="1653">
          <cell r="A1653" t="str">
            <v>Smith, DeVonta</v>
          </cell>
          <cell r="B1653" t="str">
            <v>FL</v>
          </cell>
          <cell r="C1653" t="str">
            <v>PHI</v>
          </cell>
          <cell r="D1653">
            <v>36113</v>
          </cell>
          <cell r="E1653" t="str">
            <v>21/1 (10)</v>
          </cell>
          <cell r="F1653" t="str">
            <v>21/1(24)</v>
          </cell>
        </row>
        <row r="1654">
          <cell r="A1654" t="str">
            <v>Smith, Donovan</v>
          </cell>
          <cell r="B1654" t="str">
            <v>LT</v>
          </cell>
          <cell r="C1654" t="str">
            <v>KC</v>
          </cell>
          <cell r="D1654">
            <v>34143</v>
          </cell>
          <cell r="E1654" t="str">
            <v>15/2</v>
          </cell>
          <cell r="F1654" t="str">
            <v>15/2</v>
          </cell>
          <cell r="G1654" t="str">
            <v>0-5</v>
          </cell>
        </row>
        <row r="1655">
          <cell r="A1655" t="str">
            <v>Smith, Elerson</v>
          </cell>
          <cell r="D1655">
            <v>35993</v>
          </cell>
          <cell r="E1655" t="str">
            <v>21/4</v>
          </cell>
          <cell r="F1655" t="str">
            <v>21/13</v>
          </cell>
        </row>
        <row r="1656">
          <cell r="A1656" t="str">
            <v>Smith, Geno</v>
          </cell>
          <cell r="B1656" t="str">
            <v>QB</v>
          </cell>
          <cell r="C1656" t="str">
            <v>SEA</v>
          </cell>
          <cell r="D1656">
            <v>33156</v>
          </cell>
          <cell r="E1656" t="str">
            <v>13/2</v>
          </cell>
          <cell r="F1656" t="str">
            <v>21/3</v>
          </cell>
        </row>
        <row r="1657">
          <cell r="A1657" t="str">
            <v>Smith, Harrison</v>
          </cell>
          <cell r="B1657" t="str">
            <v>SS</v>
          </cell>
          <cell r="C1657" t="str">
            <v>MIN</v>
          </cell>
          <cell r="D1657">
            <v>32541</v>
          </cell>
          <cell r="E1657" t="str">
            <v>12/1 (29)</v>
          </cell>
          <cell r="F1657" t="str">
            <v>12/1(16)</v>
          </cell>
          <cell r="G1657" t="str">
            <v>44</v>
          </cell>
        </row>
        <row r="1658">
          <cell r="A1658" t="str">
            <v>Smith, Irv</v>
          </cell>
          <cell r="B1658" t="str">
            <v>TE/BB</v>
          </cell>
          <cell r="C1658" t="str">
            <v>CIN</v>
          </cell>
          <cell r="D1658">
            <v>36016</v>
          </cell>
          <cell r="E1658" t="str">
            <v>19/2</v>
          </cell>
          <cell r="F1658" t="str">
            <v>19/3</v>
          </cell>
          <cell r="G1658" t="str">
            <v>4/0-0</v>
          </cell>
        </row>
        <row r="1659">
          <cell r="A1659" t="str">
            <v>Smith, Jaylon</v>
          </cell>
          <cell r="B1659" t="str">
            <v>LB</v>
          </cell>
          <cell r="C1659" t="str">
            <v>LAV</v>
          </cell>
          <cell r="D1659">
            <v>34864</v>
          </cell>
          <cell r="E1659" t="str">
            <v>16/2</v>
          </cell>
          <cell r="F1659" t="str">
            <v>17/1(24)</v>
          </cell>
          <cell r="G1659" t="str">
            <v>00-0</v>
          </cell>
        </row>
        <row r="1660">
          <cell r="A1660" t="str">
            <v>Smith, Jonnu</v>
          </cell>
          <cell r="B1660" t="str">
            <v>TE/BB</v>
          </cell>
          <cell r="C1660" t="str">
            <v>ATL</v>
          </cell>
          <cell r="D1660">
            <v>34933</v>
          </cell>
          <cell r="E1660" t="str">
            <v>17/3</v>
          </cell>
          <cell r="F1660" t="str">
            <v>17/6</v>
          </cell>
          <cell r="G1660" t="str">
            <v>4/0-0</v>
          </cell>
        </row>
        <row r="1661">
          <cell r="A1661" t="str">
            <v>Smith, Kaden</v>
          </cell>
          <cell r="D1661">
            <v>35544</v>
          </cell>
          <cell r="E1661" t="str">
            <v>19/6</v>
          </cell>
          <cell r="F1661" t="str">
            <v>19/6</v>
          </cell>
        </row>
        <row r="1662">
          <cell r="A1662" t="str">
            <v>Smith, Keith</v>
          </cell>
          <cell r="B1662" t="str">
            <v>FB</v>
          </cell>
          <cell r="C1662" t="str">
            <v>ATL</v>
          </cell>
          <cell r="D1662">
            <v>33702</v>
          </cell>
          <cell r="E1662" t="str">
            <v>14/FA</v>
          </cell>
          <cell r="F1662" t="str">
            <v>21/15</v>
          </cell>
          <cell r="G1662" t="str">
            <v>0-2  0</v>
          </cell>
        </row>
        <row r="1663">
          <cell r="A1663" t="str">
            <v>Smith, Kion</v>
          </cell>
          <cell r="B1663" t="str">
            <v>T</v>
          </cell>
          <cell r="C1663" t="str">
            <v>MIA</v>
          </cell>
          <cell r="D1663">
            <v>36075</v>
          </cell>
          <cell r="E1663" t="str">
            <v>21/FA</v>
          </cell>
          <cell r="G1663" t="str">
            <v>0-2</v>
          </cell>
        </row>
        <row r="1664">
          <cell r="A1664" t="str">
            <v>Smith, Malcolm</v>
          </cell>
          <cell r="D1664">
            <v>32694</v>
          </cell>
          <cell r="E1664" t="str">
            <v>11/7</v>
          </cell>
          <cell r="F1664" t="str">
            <v>16/13</v>
          </cell>
        </row>
        <row r="1665">
          <cell r="A1665" t="str">
            <v>Smith, Mazi</v>
          </cell>
          <cell r="B1665" t="str">
            <v>DT</v>
          </cell>
          <cell r="C1665" t="str">
            <v>DAL</v>
          </cell>
          <cell r="D1665">
            <v>37058</v>
          </cell>
          <cell r="E1665" t="str">
            <v>23/1 (26)</v>
          </cell>
          <cell r="G1665" t="str">
            <v>0-3</v>
          </cell>
        </row>
        <row r="1666">
          <cell r="A1666" t="str">
            <v>Smith, Nolan</v>
          </cell>
          <cell r="B1666" t="str">
            <v>OLB</v>
          </cell>
          <cell r="C1666" t="str">
            <v>PHI</v>
          </cell>
          <cell r="D1666">
            <v>36909</v>
          </cell>
          <cell r="E1666" t="str">
            <v>23/1 (30)</v>
          </cell>
          <cell r="G1666" t="str">
            <v>00-3</v>
          </cell>
        </row>
        <row r="1667">
          <cell r="A1667" t="str">
            <v>Smith, Preston</v>
          </cell>
          <cell r="B1667" t="str">
            <v>ROLB</v>
          </cell>
          <cell r="C1667" t="str">
            <v>GB</v>
          </cell>
          <cell r="D1667">
            <v>33925</v>
          </cell>
          <cell r="E1667" t="str">
            <v>15/2</v>
          </cell>
          <cell r="F1667" t="str">
            <v>15/2</v>
          </cell>
          <cell r="G1667" t="str">
            <v>45-12-1*</v>
          </cell>
        </row>
        <row r="1668">
          <cell r="A1668" t="str">
            <v>Smith, Roquan</v>
          </cell>
          <cell r="B1668" t="str">
            <v>LILB</v>
          </cell>
          <cell r="C1668" t="str">
            <v>BAL</v>
          </cell>
          <cell r="D1668">
            <v>35528</v>
          </cell>
          <cell r="E1668" t="str">
            <v>18/1 (8)</v>
          </cell>
          <cell r="F1668" t="str">
            <v>18/1(7)</v>
          </cell>
          <cell r="G1668" t="str">
            <v>66-3</v>
          </cell>
        </row>
        <row r="1669">
          <cell r="A1669" t="str">
            <v>Smith, Shi</v>
          </cell>
          <cell r="D1669">
            <v>36094</v>
          </cell>
          <cell r="E1669" t="str">
            <v>21/6</v>
          </cell>
          <cell r="F1669" t="str">
            <v>21/12</v>
          </cell>
        </row>
        <row r="1670">
          <cell r="A1670" t="str">
            <v>Smith, Terell</v>
          </cell>
          <cell r="B1670" t="str">
            <v>DB</v>
          </cell>
          <cell r="C1670" t="str">
            <v>CHI</v>
          </cell>
          <cell r="D1670">
            <v>36368</v>
          </cell>
          <cell r="E1670" t="str">
            <v>23/5</v>
          </cell>
          <cell r="G1670" t="str">
            <v>05</v>
          </cell>
        </row>
        <row r="1671">
          <cell r="A1671" t="str">
            <v>Smith, Tremon</v>
          </cell>
          <cell r="D1671">
            <v>35266</v>
          </cell>
          <cell r="E1671" t="str">
            <v>18/6</v>
          </cell>
          <cell r="F1671" t="str">
            <v>18/9</v>
          </cell>
        </row>
        <row r="1672">
          <cell r="A1672" t="str">
            <v>Smith, Tre'Quan</v>
          </cell>
          <cell r="D1672">
            <v>35071</v>
          </cell>
          <cell r="E1672" t="str">
            <v>18/3</v>
          </cell>
          <cell r="F1672" t="str">
            <v>18/5</v>
          </cell>
        </row>
        <row r="1673">
          <cell r="A1673" t="str">
            <v>Smith, Trey</v>
          </cell>
          <cell r="B1673" t="str">
            <v>RG</v>
          </cell>
          <cell r="C1673" t="str">
            <v>KC</v>
          </cell>
          <cell r="D1673">
            <v>36327</v>
          </cell>
          <cell r="E1673" t="str">
            <v>21/6</v>
          </cell>
          <cell r="F1673" t="str">
            <v>21/2</v>
          </cell>
          <cell r="G1673" t="str">
            <v>5-7</v>
          </cell>
        </row>
        <row r="1674">
          <cell r="A1674" t="str">
            <v>Smith, Tyler</v>
          </cell>
          <cell r="B1674" t="str">
            <v>LG</v>
          </cell>
          <cell r="C1674" t="str">
            <v>DAL</v>
          </cell>
          <cell r="D1674">
            <v>36984</v>
          </cell>
          <cell r="E1674" t="str">
            <v>22/1 (24)</v>
          </cell>
          <cell r="F1674" t="str">
            <v>22/2</v>
          </cell>
          <cell r="G1674" t="str">
            <v>6-5</v>
          </cell>
        </row>
        <row r="1675">
          <cell r="A1675" t="str">
            <v>Smith, Tyron</v>
          </cell>
          <cell r="B1675" t="str">
            <v>LT</v>
          </cell>
          <cell r="C1675" t="str">
            <v>DAL</v>
          </cell>
          <cell r="D1675">
            <v>33219</v>
          </cell>
          <cell r="E1675" t="str">
            <v>11/1 (9)</v>
          </cell>
          <cell r="F1675" t="str">
            <v>11/1(14)</v>
          </cell>
          <cell r="G1675" t="str">
            <v>5-7</v>
          </cell>
        </row>
        <row r="1676">
          <cell r="A1676" t="str">
            <v>Smith, Za'Darius</v>
          </cell>
          <cell r="B1676" t="str">
            <v>LE</v>
          </cell>
          <cell r="C1676" t="str">
            <v>CLE</v>
          </cell>
          <cell r="D1676">
            <v>33855</v>
          </cell>
          <cell r="E1676" t="str">
            <v>15/4</v>
          </cell>
          <cell r="F1676" t="str">
            <v>15/3</v>
          </cell>
          <cell r="G1676" t="str">
            <v>4-7</v>
          </cell>
        </row>
        <row r="1677">
          <cell r="A1677" t="str">
            <v>Smith-Marsette, Ihmir</v>
          </cell>
          <cell r="B1677" t="str">
            <v>LP</v>
          </cell>
          <cell r="C1677" t="str">
            <v>CAR</v>
          </cell>
          <cell r="D1677">
            <v>36401</v>
          </cell>
          <cell r="E1677" t="str">
            <v>21/5</v>
          </cell>
          <cell r="F1677" t="str">
            <v>21/9</v>
          </cell>
        </row>
        <row r="1678">
          <cell r="A1678" t="str">
            <v>Smith-Njigba, Jaxon</v>
          </cell>
          <cell r="B1678" t="str">
            <v>WR</v>
          </cell>
          <cell r="C1678" t="str">
            <v>SEA</v>
          </cell>
          <cell r="D1678">
            <v>37301</v>
          </cell>
          <cell r="E1678" t="str">
            <v>23/1 (20)</v>
          </cell>
        </row>
        <row r="1679">
          <cell r="A1679" t="str">
            <v>Smith-Schuster, JuJu</v>
          </cell>
          <cell r="B1679" t="str">
            <v>WR</v>
          </cell>
          <cell r="C1679" t="str">
            <v>NE</v>
          </cell>
          <cell r="D1679">
            <v>35391</v>
          </cell>
          <cell r="E1679" t="str">
            <v>17/2</v>
          </cell>
          <cell r="F1679" t="str">
            <v>17/1(17)</v>
          </cell>
        </row>
        <row r="1680">
          <cell r="A1680" t="str">
            <v>Smith-Williams, James</v>
          </cell>
          <cell r="B1680" t="str">
            <v>LE</v>
          </cell>
          <cell r="C1680" t="str">
            <v>WAS</v>
          </cell>
          <cell r="D1680">
            <v>35640</v>
          </cell>
          <cell r="E1680" t="str">
            <v>20/7</v>
          </cell>
          <cell r="F1680" t="str">
            <v>21/8</v>
          </cell>
          <cell r="G1680" t="str">
            <v>4-1</v>
          </cell>
        </row>
        <row r="1681">
          <cell r="A1681" t="str">
            <v>Smoot, Dawuane</v>
          </cell>
          <cell r="B1681" t="str">
            <v>DE/OLB</v>
          </cell>
          <cell r="C1681" t="str">
            <v>JAX</v>
          </cell>
          <cell r="D1681">
            <v>34760</v>
          </cell>
          <cell r="E1681" t="str">
            <v>17/3</v>
          </cell>
          <cell r="F1681" t="str">
            <v>17/12</v>
          </cell>
          <cell r="G1681" t="str">
            <v>0-1/00-1</v>
          </cell>
        </row>
        <row r="1682">
          <cell r="A1682" t="str">
            <v>Smythe, Durham</v>
          </cell>
          <cell r="B1682" t="str">
            <v>TE</v>
          </cell>
          <cell r="C1682" t="str">
            <v>MIA</v>
          </cell>
          <cell r="D1682">
            <v>34920</v>
          </cell>
          <cell r="E1682" t="str">
            <v>18/4</v>
          </cell>
          <cell r="F1682" t="str">
            <v>18/9</v>
          </cell>
          <cell r="G1682" t="str">
            <v>4</v>
          </cell>
        </row>
        <row r="1683">
          <cell r="A1683" t="str">
            <v>Sneed, L'Jarius</v>
          </cell>
          <cell r="B1683" t="str">
            <v>LCB</v>
          </cell>
          <cell r="C1683" t="str">
            <v>KC</v>
          </cell>
          <cell r="D1683">
            <v>35451</v>
          </cell>
          <cell r="E1683" t="str">
            <v>20/4</v>
          </cell>
          <cell r="F1683" t="str">
            <v>20/2</v>
          </cell>
          <cell r="G1683" t="str">
            <v>6</v>
          </cell>
        </row>
        <row r="1684">
          <cell r="A1684" t="str">
            <v>Solder, Nate</v>
          </cell>
          <cell r="D1684">
            <v>32245</v>
          </cell>
          <cell r="E1684" t="str">
            <v>11/1 (17)</v>
          </cell>
          <cell r="F1684" t="str">
            <v>11/2</v>
          </cell>
        </row>
        <row r="1685">
          <cell r="A1685" t="str">
            <v>Sorsdal, Colby</v>
          </cell>
          <cell r="B1685" t="str">
            <v>G/T</v>
          </cell>
          <cell r="C1685" t="str">
            <v>DET</v>
          </cell>
          <cell r="D1685">
            <v>36586</v>
          </cell>
          <cell r="E1685" t="str">
            <v>23/5</v>
          </cell>
          <cell r="G1685" t="str">
            <v>0-0</v>
          </cell>
        </row>
        <row r="1686">
          <cell r="A1686" t="str">
            <v>Sow, Sidy</v>
          </cell>
          <cell r="B1686" t="str">
            <v>RG</v>
          </cell>
          <cell r="C1686" t="str">
            <v>NE</v>
          </cell>
          <cell r="D1686">
            <v>35956</v>
          </cell>
          <cell r="E1686" t="str">
            <v>23/4</v>
          </cell>
          <cell r="G1686" t="str">
            <v>5-3</v>
          </cell>
        </row>
        <row r="1687">
          <cell r="A1687" t="str">
            <v>Spain, Quinton</v>
          </cell>
          <cell r="D1687">
            <v>33457</v>
          </cell>
          <cell r="E1687" t="str">
            <v>15/FA</v>
          </cell>
          <cell r="F1687" t="str">
            <v>15/4</v>
          </cell>
        </row>
        <row r="1688">
          <cell r="A1688" t="str">
            <v>Spears, Tyjae</v>
          </cell>
          <cell r="B1688" t="str">
            <v>HB/LK</v>
          </cell>
          <cell r="C1688" t="str">
            <v>TEN</v>
          </cell>
          <cell r="D1688">
            <v>37057</v>
          </cell>
          <cell r="E1688" t="str">
            <v>23/3</v>
          </cell>
          <cell r="G1688" t="str">
            <v>0-4  100</v>
          </cell>
        </row>
        <row r="1689">
          <cell r="A1689" t="str">
            <v>Spector, Baylon</v>
          </cell>
          <cell r="B1689" t="str">
            <v>LB</v>
          </cell>
          <cell r="C1689" t="str">
            <v>BUF</v>
          </cell>
          <cell r="D1689">
            <v>36088</v>
          </cell>
          <cell r="E1689" t="str">
            <v>22/7</v>
          </cell>
          <cell r="G1689" t="str">
            <v>00-0</v>
          </cell>
        </row>
        <row r="1690">
          <cell r="A1690" t="str">
            <v>Speed, E.J.</v>
          </cell>
          <cell r="B1690" t="str">
            <v>RLB</v>
          </cell>
          <cell r="C1690" t="str">
            <v>IND</v>
          </cell>
          <cell r="D1690">
            <v>34851</v>
          </cell>
          <cell r="E1690" t="str">
            <v>19/5</v>
          </cell>
          <cell r="F1690" t="str">
            <v>21/11</v>
          </cell>
          <cell r="G1690" t="str">
            <v>45-3</v>
          </cell>
        </row>
        <row r="1691">
          <cell r="A1691" t="str">
            <v>Spencer, Diontae</v>
          </cell>
          <cell r="D1691">
            <v>33682</v>
          </cell>
          <cell r="E1691" t="str">
            <v>14/FA</v>
          </cell>
          <cell r="F1691" t="str">
            <v>19/7</v>
          </cell>
        </row>
        <row r="1692">
          <cell r="A1692" t="str">
            <v>Spillane, Robert</v>
          </cell>
          <cell r="B1692" t="str">
            <v>MLB</v>
          </cell>
          <cell r="C1692" t="str">
            <v>LAV</v>
          </cell>
          <cell r="D1692">
            <v>35047</v>
          </cell>
          <cell r="E1692" t="str">
            <v>18/FA</v>
          </cell>
          <cell r="F1692" t="str">
            <v>20/6</v>
          </cell>
          <cell r="G1692" t="str">
            <v>46-6</v>
          </cell>
        </row>
        <row r="1693">
          <cell r="A1693" t="str">
            <v>Spiller, Isaiah</v>
          </cell>
          <cell r="B1693" t="str">
            <v>HB</v>
          </cell>
          <cell r="C1693" t="str">
            <v>LAC</v>
          </cell>
          <cell r="D1693">
            <v>37112</v>
          </cell>
          <cell r="E1693" t="str">
            <v>22/4</v>
          </cell>
          <cell r="G1693" t="str">
            <v>0-0  37</v>
          </cell>
        </row>
        <row r="1694">
          <cell r="A1694" t="str">
            <v>Sprinkle, Jeremy</v>
          </cell>
          <cell r="D1694">
            <v>34556</v>
          </cell>
          <cell r="E1694" t="str">
            <v>17/5</v>
          </cell>
          <cell r="F1694" t="str">
            <v>19/7</v>
          </cell>
        </row>
        <row r="1695">
          <cell r="A1695" t="str">
            <v>St. Brown, Amon-Ra</v>
          </cell>
          <cell r="B1695" t="str">
            <v>FL</v>
          </cell>
          <cell r="C1695" t="str">
            <v>DET</v>
          </cell>
          <cell r="D1695">
            <v>36457</v>
          </cell>
          <cell r="E1695" t="str">
            <v>21/4</v>
          </cell>
          <cell r="F1695" t="str">
            <v>21/2</v>
          </cell>
        </row>
        <row r="1696">
          <cell r="A1696" t="str">
            <v>St. Brown, Equanimeous</v>
          </cell>
          <cell r="B1696" t="str">
            <v>WR</v>
          </cell>
          <cell r="C1696" t="str">
            <v>CHI</v>
          </cell>
          <cell r="D1696">
            <v>35338</v>
          </cell>
          <cell r="E1696" t="str">
            <v>18/6</v>
          </cell>
          <cell r="F1696" t="str">
            <v>18/6</v>
          </cell>
        </row>
        <row r="1697">
          <cell r="A1697" t="str">
            <v>Stafford, Matthew</v>
          </cell>
          <cell r="B1697" t="str">
            <v>QB</v>
          </cell>
          <cell r="C1697" t="str">
            <v>LAR</v>
          </cell>
          <cell r="D1697">
            <v>32180</v>
          </cell>
          <cell r="E1697" t="str">
            <v>09/1 (1)</v>
          </cell>
          <cell r="F1697" t="str">
            <v>09/1(4)</v>
          </cell>
        </row>
        <row r="1698">
          <cell r="A1698" t="str">
            <v>Stanford, Julian</v>
          </cell>
          <cell r="D1698">
            <v>33118</v>
          </cell>
          <cell r="E1698" t="str">
            <v>12/FA</v>
          </cell>
          <cell r="F1698" t="str">
            <v>18/11</v>
          </cell>
        </row>
        <row r="1699">
          <cell r="A1699" t="str">
            <v>Stanley, Ronnie</v>
          </cell>
          <cell r="B1699" t="str">
            <v>LT</v>
          </cell>
          <cell r="C1699" t="str">
            <v>BAL</v>
          </cell>
          <cell r="D1699">
            <v>34411</v>
          </cell>
          <cell r="E1699" t="str">
            <v>16/1 (6)</v>
          </cell>
          <cell r="F1699" t="str">
            <v>16/1(16)</v>
          </cell>
          <cell r="G1699" t="str">
            <v>4-5</v>
          </cell>
        </row>
        <row r="1700">
          <cell r="A1700" t="str">
            <v>Steele, Terence</v>
          </cell>
          <cell r="B1700" t="str">
            <v>RT</v>
          </cell>
          <cell r="C1700" t="str">
            <v>DAL</v>
          </cell>
          <cell r="D1700">
            <v>35585</v>
          </cell>
          <cell r="E1700" t="str">
            <v>20/FA</v>
          </cell>
          <cell r="F1700" t="str">
            <v>20/9</v>
          </cell>
          <cell r="G1700" t="str">
            <v>4-3</v>
          </cell>
        </row>
        <row r="1701">
          <cell r="A1701" t="str">
            <v>Steen, Tyler</v>
          </cell>
          <cell r="B1701" t="str">
            <v>G</v>
          </cell>
          <cell r="C1701" t="str">
            <v>PHI</v>
          </cell>
          <cell r="D1701">
            <v>36701</v>
          </cell>
          <cell r="E1701" t="str">
            <v>23/3</v>
          </cell>
          <cell r="G1701" t="str">
            <v>0-0</v>
          </cell>
        </row>
        <row r="1702">
          <cell r="A1702" t="str">
            <v>Stephens, Brandon</v>
          </cell>
          <cell r="B1702" t="str">
            <v>RCB</v>
          </cell>
          <cell r="C1702" t="str">
            <v>BAL</v>
          </cell>
          <cell r="D1702">
            <v>35702</v>
          </cell>
          <cell r="E1702" t="str">
            <v>21/3</v>
          </cell>
          <cell r="F1702" t="str">
            <v>21/7</v>
          </cell>
          <cell r="G1702" t="str">
            <v>4</v>
          </cell>
        </row>
        <row r="1703">
          <cell r="A1703" t="str">
            <v>Sterns, Caden</v>
          </cell>
          <cell r="D1703">
            <v>36466</v>
          </cell>
          <cell r="E1703" t="str">
            <v>21/5</v>
          </cell>
          <cell r="F1703" t="str">
            <v>21/9</v>
          </cell>
        </row>
        <row r="1704">
          <cell r="A1704" t="str">
            <v>Stevenson, Marquez</v>
          </cell>
          <cell r="D1704">
            <v>35880</v>
          </cell>
          <cell r="E1704" t="str">
            <v>21/6</v>
          </cell>
          <cell r="F1704" t="str">
            <v>21/6</v>
          </cell>
        </row>
        <row r="1705">
          <cell r="A1705" t="str">
            <v>Stevenson, Rhamondre</v>
          </cell>
          <cell r="B1705" t="str">
            <v>HB</v>
          </cell>
          <cell r="C1705" t="str">
            <v>NE</v>
          </cell>
          <cell r="D1705">
            <v>35849</v>
          </cell>
          <cell r="E1705" t="str">
            <v>21/4</v>
          </cell>
          <cell r="F1705" t="str">
            <v>21/2</v>
          </cell>
          <cell r="G1705" t="str">
            <v>0-5  156</v>
          </cell>
        </row>
        <row r="1706">
          <cell r="A1706" t="str">
            <v>Stevenson, Tyrique</v>
          </cell>
          <cell r="B1706" t="str">
            <v>RCB</v>
          </cell>
          <cell r="C1706" t="str">
            <v>CHI</v>
          </cell>
          <cell r="D1706">
            <v>36672</v>
          </cell>
          <cell r="E1706" t="str">
            <v>23/2</v>
          </cell>
          <cell r="G1706" t="str">
            <v>0</v>
          </cell>
        </row>
        <row r="1707">
          <cell r="A1707" t="str">
            <v>Stewart, Grover</v>
          </cell>
          <cell r="B1707" t="str">
            <v>RDT</v>
          </cell>
          <cell r="C1707" t="str">
            <v>IND</v>
          </cell>
          <cell r="D1707">
            <v>34262</v>
          </cell>
          <cell r="E1707" t="str">
            <v>17/4</v>
          </cell>
          <cell r="F1707" t="str">
            <v>17/9</v>
          </cell>
          <cell r="G1707" t="str">
            <v>5-2</v>
          </cell>
        </row>
        <row r="1708">
          <cell r="A1708" t="str">
            <v>Stewart, M.J.</v>
          </cell>
          <cell r="D1708">
            <v>34958</v>
          </cell>
          <cell r="E1708" t="str">
            <v>18/2</v>
          </cell>
          <cell r="F1708" t="str">
            <v>21/7</v>
          </cell>
        </row>
        <row r="1709">
          <cell r="A1709" t="str">
            <v>Stick, Easton</v>
          </cell>
          <cell r="B1709" t="str">
            <v>QB</v>
          </cell>
          <cell r="C1709" t="str">
            <v>LAC</v>
          </cell>
          <cell r="D1709">
            <v>34957</v>
          </cell>
          <cell r="E1709" t="str">
            <v>19/5</v>
          </cell>
        </row>
        <row r="1710">
          <cell r="A1710" t="str">
            <v>Stidham, Jarrett</v>
          </cell>
          <cell r="B1710" t="str">
            <v>QB</v>
          </cell>
          <cell r="C1710" t="str">
            <v>DEN</v>
          </cell>
          <cell r="D1710">
            <v>35285</v>
          </cell>
          <cell r="E1710" t="str">
            <v>19/4</v>
          </cell>
          <cell r="F1710" t="str">
            <v>19/5</v>
          </cell>
          <cell r="G1710" t="str">
            <v>66 attempts</v>
          </cell>
        </row>
        <row r="1711">
          <cell r="A1711" t="str">
            <v>Stille, Ben</v>
          </cell>
          <cell r="B1711" t="str">
            <v>DE</v>
          </cell>
          <cell r="C1711" t="str">
            <v>ARI</v>
          </cell>
          <cell r="D1711">
            <v>35685</v>
          </cell>
          <cell r="E1711" t="str">
            <v>22/FA</v>
          </cell>
          <cell r="G1711" t="str">
            <v>0-2</v>
          </cell>
        </row>
        <row r="1712">
          <cell r="A1712" t="str">
            <v>Stills, Dante</v>
          </cell>
          <cell r="B1712" t="str">
            <v>LE</v>
          </cell>
          <cell r="C1712" t="str">
            <v>ARI</v>
          </cell>
          <cell r="D1712">
            <v>36508</v>
          </cell>
          <cell r="E1712" t="str">
            <v>23/6</v>
          </cell>
          <cell r="G1712" t="str">
            <v>4-5</v>
          </cell>
        </row>
        <row r="1713">
          <cell r="A1713" t="str">
            <v>Stingley Jr., Derek</v>
          </cell>
          <cell r="B1713" t="str">
            <v>RCB</v>
          </cell>
          <cell r="C1713" t="str">
            <v>HOU</v>
          </cell>
          <cell r="D1713">
            <v>37062</v>
          </cell>
          <cell r="E1713" t="str">
            <v>22/1 (3)</v>
          </cell>
          <cell r="F1713" t="str">
            <v>22/1(15)</v>
          </cell>
          <cell r="G1713" t="str">
            <v>6</v>
          </cell>
        </row>
        <row r="1714">
          <cell r="A1714" t="str">
            <v>Stinnie, Aaron</v>
          </cell>
          <cell r="B1714" t="str">
            <v>LG</v>
          </cell>
          <cell r="C1714" t="str">
            <v>TB</v>
          </cell>
          <cell r="D1714">
            <v>34383</v>
          </cell>
          <cell r="E1714" t="str">
            <v>18/FA</v>
          </cell>
          <cell r="F1714" t="str">
            <v>19/10</v>
          </cell>
          <cell r="G1714" t="str">
            <v>4-3</v>
          </cell>
        </row>
        <row r="1715">
          <cell r="A1715" t="str">
            <v>St-Juste, Benjamin</v>
          </cell>
          <cell r="B1715" t="str">
            <v>RCB</v>
          </cell>
          <cell r="C1715" t="str">
            <v>WAS</v>
          </cell>
          <cell r="D1715">
            <v>35681</v>
          </cell>
          <cell r="E1715" t="str">
            <v>21/3</v>
          </cell>
          <cell r="F1715" t="str">
            <v>22/4</v>
          </cell>
          <cell r="G1715" t="str">
            <v>0</v>
          </cell>
        </row>
        <row r="1716">
          <cell r="A1716" t="str">
            <v>Stokes, Eric</v>
          </cell>
          <cell r="B1716" t="str">
            <v>DB</v>
          </cell>
          <cell r="C1716" t="str">
            <v>GB</v>
          </cell>
          <cell r="D1716">
            <v>36220</v>
          </cell>
          <cell r="E1716" t="str">
            <v>21/1 (29)</v>
          </cell>
          <cell r="F1716" t="str">
            <v>21/1(20)</v>
          </cell>
          <cell r="G1716" t="str">
            <v>00</v>
          </cell>
        </row>
        <row r="1717">
          <cell r="A1717" t="str">
            <v>Stoll, Jack</v>
          </cell>
          <cell r="B1717" t="str">
            <v>BB/TE</v>
          </cell>
          <cell r="C1717" t="str">
            <v>PHI</v>
          </cell>
          <cell r="D1717">
            <v>35823</v>
          </cell>
          <cell r="E1717" t="str">
            <v>21/FA</v>
          </cell>
          <cell r="F1717" t="str">
            <v>22/12</v>
          </cell>
          <cell r="G1717" t="str">
            <v>0-0/5</v>
          </cell>
        </row>
        <row r="1718">
          <cell r="A1718" t="str">
            <v>Stone, Geno</v>
          </cell>
          <cell r="B1718" t="str">
            <v>S</v>
          </cell>
          <cell r="C1718" t="str">
            <v>BAL</v>
          </cell>
          <cell r="D1718">
            <v>36269</v>
          </cell>
          <cell r="E1718" t="str">
            <v>20/7</v>
          </cell>
          <cell r="F1718" t="str">
            <v>21/12</v>
          </cell>
          <cell r="G1718" t="str">
            <v>50</v>
          </cell>
        </row>
        <row r="1719">
          <cell r="A1719" t="str">
            <v>Stonehouse, Ryan</v>
          </cell>
          <cell r="B1719" t="str">
            <v>P</v>
          </cell>
          <cell r="C1719" t="str">
            <v>TEN</v>
          </cell>
          <cell r="D1719">
            <v>36291</v>
          </cell>
          <cell r="E1719" t="str">
            <v>22/FA</v>
          </cell>
          <cell r="F1719" t="str">
            <v>22/6</v>
          </cell>
        </row>
        <row r="1720">
          <cell r="A1720" t="str">
            <v>Stout, Jordan</v>
          </cell>
          <cell r="B1720" t="str">
            <v>P</v>
          </cell>
          <cell r="C1720" t="str">
            <v>BAL</v>
          </cell>
          <cell r="D1720">
            <v>36011</v>
          </cell>
          <cell r="E1720" t="str">
            <v>22/4</v>
          </cell>
          <cell r="F1720" t="str">
            <v>22/7</v>
          </cell>
        </row>
        <row r="1721">
          <cell r="A1721" t="str">
            <v>Strange, Brenton</v>
          </cell>
          <cell r="B1721" t="str">
            <v>TE/BB</v>
          </cell>
          <cell r="C1721" t="str">
            <v>JAX</v>
          </cell>
          <cell r="D1721">
            <v>36887</v>
          </cell>
          <cell r="E1721" t="str">
            <v>23/2</v>
          </cell>
          <cell r="G1721" t="str">
            <v>4/0-0</v>
          </cell>
        </row>
        <row r="1722">
          <cell r="A1722" t="str">
            <v>Strange, Cole</v>
          </cell>
          <cell r="B1722" t="str">
            <v>LG</v>
          </cell>
          <cell r="C1722" t="str">
            <v>NE</v>
          </cell>
          <cell r="D1722">
            <v>36007</v>
          </cell>
          <cell r="E1722" t="str">
            <v>22/1 (29)</v>
          </cell>
          <cell r="F1722" t="str">
            <v>22/3</v>
          </cell>
          <cell r="G1722" t="str">
            <v>4-3</v>
          </cell>
        </row>
        <row r="1723">
          <cell r="A1723" t="str">
            <v>Street, Kentavius</v>
          </cell>
          <cell r="B1723" t="str">
            <v>DT/DE</v>
          </cell>
          <cell r="C1723" t="str">
            <v>ATL</v>
          </cell>
          <cell r="D1723">
            <v>35193</v>
          </cell>
          <cell r="E1723" t="str">
            <v>18/4</v>
          </cell>
          <cell r="F1723" t="str">
            <v>21/10</v>
          </cell>
          <cell r="G1723" t="str">
            <v>0-2</v>
          </cell>
        </row>
        <row r="1724">
          <cell r="A1724" t="str">
            <v>Strnad, Justin</v>
          </cell>
          <cell r="B1724" t="str">
            <v>LB</v>
          </cell>
          <cell r="C1724" t="str">
            <v>DEN</v>
          </cell>
          <cell r="D1724">
            <v>35298</v>
          </cell>
          <cell r="E1724" t="str">
            <v>20/5</v>
          </cell>
          <cell r="F1724" t="str">
            <v>21/13</v>
          </cell>
          <cell r="G1724" t="str">
            <v>00-0</v>
          </cell>
        </row>
        <row r="1725">
          <cell r="A1725" t="str">
            <v>Stroman, Greg</v>
          </cell>
          <cell r="B1725" t="str">
            <v>DB</v>
          </cell>
          <cell r="C1725" t="str">
            <v>CHI</v>
          </cell>
          <cell r="D1725">
            <v>35132</v>
          </cell>
          <cell r="E1725" t="str">
            <v>18/7</v>
          </cell>
          <cell r="F1725" t="str">
            <v>18/10</v>
          </cell>
          <cell r="G1725" t="str">
            <v>04</v>
          </cell>
        </row>
        <row r="1726">
          <cell r="A1726" t="str">
            <v>Stromberg, Ricky</v>
          </cell>
          <cell r="B1726" t="str">
            <v>G</v>
          </cell>
          <cell r="C1726" t="str">
            <v>WAS</v>
          </cell>
          <cell r="D1726">
            <v>36840</v>
          </cell>
          <cell r="E1726" t="str">
            <v>23/3</v>
          </cell>
          <cell r="G1726" t="str">
            <v>0-0</v>
          </cell>
        </row>
        <row r="1727">
          <cell r="A1727" t="str">
            <v>Strong Jr., Pierre</v>
          </cell>
          <cell r="B1727" t="str">
            <v>HB/LK</v>
          </cell>
          <cell r="C1727" t="str">
            <v>CLE</v>
          </cell>
          <cell r="D1727">
            <v>36139</v>
          </cell>
          <cell r="E1727" t="str">
            <v>22/4</v>
          </cell>
          <cell r="G1727" t="str">
            <v>0-2  63</v>
          </cell>
        </row>
        <row r="1728">
          <cell r="A1728" t="str">
            <v>Strong, Kevin</v>
          </cell>
          <cell r="B1728" t="str">
            <v>DT/DE</v>
          </cell>
          <cell r="C1728" t="str">
            <v>ARI</v>
          </cell>
          <cell r="D1728">
            <v>35282</v>
          </cell>
          <cell r="E1728" t="str">
            <v>19/FA</v>
          </cell>
          <cell r="F1728" t="str">
            <v>22/10</v>
          </cell>
          <cell r="G1728" t="str">
            <v>0-4</v>
          </cell>
        </row>
        <row r="1729">
          <cell r="A1729" t="str">
            <v>Stroud, C.J.</v>
          </cell>
          <cell r="B1729" t="str">
            <v>QB</v>
          </cell>
          <cell r="C1729" t="str">
            <v>HOU</v>
          </cell>
          <cell r="D1729">
            <v>37167</v>
          </cell>
          <cell r="E1729" t="str">
            <v>23/1 (2)</v>
          </cell>
        </row>
        <row r="1730">
          <cell r="A1730" t="str">
            <v>Stuard, Grant</v>
          </cell>
          <cell r="B1730" t="str">
            <v>LB</v>
          </cell>
          <cell r="C1730" t="str">
            <v>IND</v>
          </cell>
          <cell r="D1730">
            <v>36083</v>
          </cell>
          <cell r="E1730" t="str">
            <v>21/7</v>
          </cell>
          <cell r="G1730" t="str">
            <v>00-0</v>
          </cell>
        </row>
        <row r="1731">
          <cell r="A1731" t="str">
            <v>Su'a-Filo, Xavier</v>
          </cell>
          <cell r="D1731">
            <v>33239</v>
          </cell>
          <cell r="E1731" t="str">
            <v>14/2</v>
          </cell>
          <cell r="F1731" t="str">
            <v>14/4</v>
          </cell>
        </row>
        <row r="1732">
          <cell r="A1732" t="str">
            <v>Succop, Ryan</v>
          </cell>
          <cell r="D1732">
            <v>31674</v>
          </cell>
          <cell r="E1732" t="str">
            <v>09/7</v>
          </cell>
          <cell r="F1732" t="str">
            <v>15/6</v>
          </cell>
        </row>
        <row r="1733">
          <cell r="A1733" t="str">
            <v>Suh, Ndamukong</v>
          </cell>
          <cell r="D1733">
            <v>31783</v>
          </cell>
          <cell r="E1733" t="str">
            <v>10/1 (2)</v>
          </cell>
          <cell r="F1733" t="str">
            <v>10/1(3)</v>
          </cell>
        </row>
        <row r="1734">
          <cell r="A1734" t="str">
            <v>Sullivan, Chandon</v>
          </cell>
          <cell r="B1734" t="str">
            <v>DB</v>
          </cell>
          <cell r="C1734" t="str">
            <v>PIT</v>
          </cell>
          <cell r="D1734">
            <v>35284</v>
          </cell>
          <cell r="E1734" t="str">
            <v>18/FA</v>
          </cell>
          <cell r="F1734" t="str">
            <v>19/6</v>
          </cell>
          <cell r="G1734" t="str">
            <v>00</v>
          </cell>
        </row>
        <row r="1735">
          <cell r="A1735" t="str">
            <v>Sullivan, Stephen</v>
          </cell>
          <cell r="B1735" t="str">
            <v>TE/BB</v>
          </cell>
          <cell r="C1735" t="str">
            <v>CAR</v>
          </cell>
          <cell r="D1735">
            <v>35397</v>
          </cell>
          <cell r="E1735" t="str">
            <v>20/7</v>
          </cell>
          <cell r="G1735" t="str">
            <v>4/0-0</v>
          </cell>
        </row>
        <row r="1736">
          <cell r="A1736" t="str">
            <v>Summers, Ty</v>
          </cell>
          <cell r="B1736" t="str">
            <v>LB</v>
          </cell>
          <cell r="C1736" t="str">
            <v>NO</v>
          </cell>
          <cell r="D1736">
            <v>35064</v>
          </cell>
          <cell r="E1736" t="str">
            <v>19/7</v>
          </cell>
          <cell r="F1736" t="str">
            <v>20/9</v>
          </cell>
          <cell r="G1736" t="str">
            <v>00-0</v>
          </cell>
        </row>
        <row r="1737">
          <cell r="A1737" t="str">
            <v>Surtain, Patrick</v>
          </cell>
          <cell r="B1737" t="str">
            <v>LCB</v>
          </cell>
          <cell r="C1737" t="str">
            <v>DEN</v>
          </cell>
          <cell r="D1737">
            <v>36630</v>
          </cell>
          <cell r="E1737" t="str">
            <v>21/1 (9)</v>
          </cell>
          <cell r="F1737" t="str">
            <v>21/1(3)</v>
          </cell>
          <cell r="G1737" t="str">
            <v>6</v>
          </cell>
        </row>
        <row r="1738">
          <cell r="A1738" t="str">
            <v>Sutton, Cameron</v>
          </cell>
          <cell r="B1738" t="str">
            <v>LCB</v>
          </cell>
          <cell r="C1738" t="str">
            <v>DET</v>
          </cell>
          <cell r="D1738">
            <v>34757</v>
          </cell>
          <cell r="E1738" t="str">
            <v>17/3</v>
          </cell>
          <cell r="F1738" t="str">
            <v>17/9</v>
          </cell>
          <cell r="G1738" t="str">
            <v>4</v>
          </cell>
        </row>
        <row r="1739">
          <cell r="A1739" t="str">
            <v>Sutton, Courtland</v>
          </cell>
          <cell r="B1739" t="str">
            <v>SE</v>
          </cell>
          <cell r="C1739" t="str">
            <v>DEN</v>
          </cell>
          <cell r="D1739">
            <v>34982</v>
          </cell>
          <cell r="E1739" t="str">
            <v>18/2</v>
          </cell>
          <cell r="F1739" t="str">
            <v>18/2</v>
          </cell>
        </row>
        <row r="1740">
          <cell r="A1740" t="str">
            <v>Swaim, Geoff</v>
          </cell>
          <cell r="B1740" t="str">
            <v>TE/BB</v>
          </cell>
          <cell r="C1740" t="str">
            <v>ARI</v>
          </cell>
          <cell r="D1740">
            <v>34228</v>
          </cell>
          <cell r="E1740" t="str">
            <v>15/7</v>
          </cell>
          <cell r="F1740" t="str">
            <v>16/7</v>
          </cell>
          <cell r="G1740" t="str">
            <v>4/0-0</v>
          </cell>
        </row>
        <row r="1741">
          <cell r="A1741" t="str">
            <v>Swain, Freddie</v>
          </cell>
          <cell r="D1741">
            <v>36011</v>
          </cell>
          <cell r="E1741" t="str">
            <v>20/6</v>
          </cell>
          <cell r="F1741" t="str">
            <v>20/9</v>
          </cell>
        </row>
        <row r="1742">
          <cell r="A1742" t="str">
            <v>Sweat, Josh</v>
          </cell>
          <cell r="B1742" t="str">
            <v>RE</v>
          </cell>
          <cell r="C1742" t="str">
            <v>PHI</v>
          </cell>
          <cell r="D1742">
            <v>35518</v>
          </cell>
          <cell r="E1742" t="str">
            <v>18/4</v>
          </cell>
          <cell r="F1742" t="str">
            <v>19/8</v>
          </cell>
          <cell r="G1742" t="str">
            <v>4-7</v>
          </cell>
        </row>
        <row r="1743">
          <cell r="A1743" t="str">
            <v>Sweat, Montez</v>
          </cell>
          <cell r="B1743" t="str">
            <v>LE</v>
          </cell>
          <cell r="C1743" t="str">
            <v>CHI</v>
          </cell>
          <cell r="D1743">
            <v>35312</v>
          </cell>
          <cell r="E1743" t="str">
            <v>19/1 (26)</v>
          </cell>
          <cell r="F1743" t="str">
            <v>19/2</v>
          </cell>
          <cell r="G1743" t="str">
            <v>5-12-2*</v>
          </cell>
        </row>
        <row r="1744">
          <cell r="A1744" t="str">
            <v>Sweeney, Tommy</v>
          </cell>
          <cell r="D1744">
            <v>34881</v>
          </cell>
          <cell r="E1744" t="str">
            <v>19/7</v>
          </cell>
          <cell r="F1744" t="str">
            <v>21/9</v>
          </cell>
        </row>
        <row r="1745">
          <cell r="A1745" t="str">
            <v>Swift, D'Andre</v>
          </cell>
          <cell r="B1745" t="str">
            <v>HB</v>
          </cell>
          <cell r="C1745" t="str">
            <v>PHI</v>
          </cell>
          <cell r="D1745">
            <v>36174</v>
          </cell>
          <cell r="E1745" t="str">
            <v>20/2</v>
          </cell>
          <cell r="F1745" t="str">
            <v>20/2</v>
          </cell>
          <cell r="G1745" t="str">
            <v>0-2  229</v>
          </cell>
        </row>
        <row r="1746">
          <cell r="A1746" t="str">
            <v>Tagovailoa, Tua</v>
          </cell>
          <cell r="B1746" t="str">
            <v>QB</v>
          </cell>
          <cell r="C1746" t="str">
            <v>MIA</v>
          </cell>
          <cell r="D1746">
            <v>35856</v>
          </cell>
          <cell r="E1746" t="str">
            <v>20/1 (5)</v>
          </cell>
          <cell r="F1746" t="str">
            <v>20/1(7)</v>
          </cell>
        </row>
        <row r="1747">
          <cell r="A1747" t="str">
            <v>Takitaki, Sione</v>
          </cell>
          <cell r="B1747" t="str">
            <v>LLB</v>
          </cell>
          <cell r="C1747" t="str">
            <v>CLE</v>
          </cell>
          <cell r="D1747">
            <v>34858</v>
          </cell>
          <cell r="E1747" t="str">
            <v>19/3</v>
          </cell>
          <cell r="F1747" t="str">
            <v>19/6</v>
          </cell>
          <cell r="G1747" t="str">
            <v>44-4</v>
          </cell>
        </row>
        <row r="1748">
          <cell r="A1748" t="str">
            <v>Tannehill, Ryan</v>
          </cell>
          <cell r="B1748" t="str">
            <v>QB</v>
          </cell>
          <cell r="C1748" t="str">
            <v>TEN</v>
          </cell>
          <cell r="D1748">
            <v>32351</v>
          </cell>
          <cell r="E1748" t="str">
            <v>12/1 (8)</v>
          </cell>
          <cell r="F1748" t="str">
            <v>12/1(5)</v>
          </cell>
        </row>
        <row r="1749">
          <cell r="A1749" t="str">
            <v>Tart, Teair</v>
          </cell>
          <cell r="B1749" t="str">
            <v>DT</v>
          </cell>
          <cell r="C1749" t="str">
            <v>HOU</v>
          </cell>
          <cell r="D1749">
            <v>35489</v>
          </cell>
          <cell r="E1749" t="str">
            <v>20/FA</v>
          </cell>
          <cell r="F1749" t="str">
            <v>20/3</v>
          </cell>
          <cell r="G1749" t="str">
            <v>0-3</v>
          </cell>
        </row>
        <row r="1750">
          <cell r="A1750" t="str">
            <v>Tartt, Jaquiski</v>
          </cell>
          <cell r="D1750">
            <v>33652</v>
          </cell>
          <cell r="E1750" t="str">
            <v>15/2</v>
          </cell>
          <cell r="F1750" t="str">
            <v>15/4</v>
          </cell>
        </row>
        <row r="1751">
          <cell r="A1751" t="str">
            <v>Tavai, Jahlani</v>
          </cell>
          <cell r="B1751" t="str">
            <v>RILB/OLB</v>
          </cell>
          <cell r="C1751" t="str">
            <v>NE</v>
          </cell>
          <cell r="D1751">
            <v>35336</v>
          </cell>
          <cell r="E1751" t="str">
            <v>19/2</v>
          </cell>
          <cell r="F1751" t="str">
            <v>19/5</v>
          </cell>
          <cell r="G1751" t="str">
            <v>66-3</v>
          </cell>
        </row>
        <row r="1752">
          <cell r="A1752" t="str">
            <v>Taylor, Alontae</v>
          </cell>
          <cell r="B1752" t="str">
            <v>DB</v>
          </cell>
          <cell r="C1752" t="str">
            <v>NO</v>
          </cell>
          <cell r="D1752">
            <v>36132</v>
          </cell>
          <cell r="E1752" t="str">
            <v>22/2</v>
          </cell>
          <cell r="F1752" t="str">
            <v>22/5</v>
          </cell>
          <cell r="G1752" t="str">
            <v>00</v>
          </cell>
        </row>
        <row r="1753">
          <cell r="A1753" t="str">
            <v>Taylor, Darrell</v>
          </cell>
          <cell r="B1753" t="str">
            <v>OLB</v>
          </cell>
          <cell r="C1753" t="str">
            <v>SEA</v>
          </cell>
          <cell r="D1753">
            <v>35513</v>
          </cell>
          <cell r="E1753" t="str">
            <v>20/2</v>
          </cell>
          <cell r="F1753" t="str">
            <v>21/3</v>
          </cell>
          <cell r="G1753" t="str">
            <v>00-8</v>
          </cell>
        </row>
        <row r="1754">
          <cell r="A1754" t="str">
            <v>Taylor, Ja'Sir</v>
          </cell>
          <cell r="B1754" t="str">
            <v>DB</v>
          </cell>
          <cell r="C1754" t="str">
            <v>LAC</v>
          </cell>
          <cell r="D1754">
            <v>36168</v>
          </cell>
          <cell r="E1754" t="str">
            <v>22/6</v>
          </cell>
          <cell r="G1754" t="str">
            <v>00</v>
          </cell>
        </row>
        <row r="1755">
          <cell r="A1755" t="str">
            <v>Taylor, Jawaan</v>
          </cell>
          <cell r="B1755" t="str">
            <v>RT</v>
          </cell>
          <cell r="C1755" t="str">
            <v>KC</v>
          </cell>
          <cell r="D1755">
            <v>35759</v>
          </cell>
          <cell r="E1755" t="str">
            <v>19/2</v>
          </cell>
          <cell r="F1755" t="str">
            <v>19/2</v>
          </cell>
          <cell r="G1755" t="str">
            <v>0-5</v>
          </cell>
        </row>
        <row r="1756">
          <cell r="A1756" t="str">
            <v>Taylor, Jonathan</v>
          </cell>
          <cell r="B1756" t="str">
            <v>HB</v>
          </cell>
          <cell r="C1756" t="str">
            <v>IND</v>
          </cell>
          <cell r="D1756">
            <v>36179</v>
          </cell>
          <cell r="E1756" t="str">
            <v>20/2</v>
          </cell>
          <cell r="F1756" t="str">
            <v>20/1(6)</v>
          </cell>
          <cell r="G1756" t="str">
            <v>0-0  169</v>
          </cell>
        </row>
        <row r="1757">
          <cell r="A1757" t="str">
            <v>Taylor, Keith</v>
          </cell>
          <cell r="D1757">
            <v>36119</v>
          </cell>
          <cell r="E1757" t="str">
            <v>21/5</v>
          </cell>
          <cell r="F1757" t="str">
            <v>21/13</v>
          </cell>
        </row>
        <row r="1758">
          <cell r="A1758" t="str">
            <v>Taylor, Patrick</v>
          </cell>
          <cell r="B1758" t="str">
            <v>HB</v>
          </cell>
          <cell r="C1758" t="str">
            <v>GB</v>
          </cell>
          <cell r="D1758">
            <v>35914</v>
          </cell>
          <cell r="E1758" t="str">
            <v>20/FA</v>
          </cell>
          <cell r="F1758" t="str">
            <v>21/12</v>
          </cell>
          <cell r="G1758" t="str">
            <v>0-2  32</v>
          </cell>
        </row>
        <row r="1759">
          <cell r="A1759" t="str">
            <v>Taylor, Trent</v>
          </cell>
          <cell r="B1759" t="str">
            <v>LP</v>
          </cell>
          <cell r="C1759" t="str">
            <v>CHI</v>
          </cell>
          <cell r="D1759">
            <v>34454</v>
          </cell>
          <cell r="E1759" t="str">
            <v>17/5</v>
          </cell>
          <cell r="F1759" t="str">
            <v>22/7</v>
          </cell>
        </row>
        <row r="1760">
          <cell r="A1760" t="str">
            <v>Taylor, Tyrod</v>
          </cell>
          <cell r="B1760" t="str">
            <v>QB</v>
          </cell>
          <cell r="C1760" t="str">
            <v>NYG</v>
          </cell>
          <cell r="D1760">
            <v>32723</v>
          </cell>
          <cell r="E1760" t="str">
            <v>11/6</v>
          </cell>
          <cell r="F1760" t="str">
            <v>11/8</v>
          </cell>
        </row>
        <row r="1761">
          <cell r="A1761" t="str">
            <v>Taylor-Britt, Cam</v>
          </cell>
          <cell r="B1761" t="str">
            <v>LCB</v>
          </cell>
          <cell r="C1761" t="str">
            <v>CIN</v>
          </cell>
          <cell r="D1761">
            <v>36448</v>
          </cell>
          <cell r="E1761" t="str">
            <v>22/2</v>
          </cell>
          <cell r="F1761" t="str">
            <v>22/3</v>
          </cell>
          <cell r="G1761" t="str">
            <v>4</v>
          </cell>
        </row>
        <row r="1762">
          <cell r="A1762" t="str">
            <v>Tecklenburg, Sam</v>
          </cell>
          <cell r="D1762">
            <v>35461</v>
          </cell>
          <cell r="E1762" t="str">
            <v>20/FA</v>
          </cell>
          <cell r="F1762" t="str">
            <v>21/12</v>
          </cell>
        </row>
        <row r="1763">
          <cell r="A1763" t="str">
            <v>Teller, Wyatt</v>
          </cell>
          <cell r="B1763" t="str">
            <v>RG</v>
          </cell>
          <cell r="C1763" t="str">
            <v>CLE</v>
          </cell>
          <cell r="D1763">
            <v>34659</v>
          </cell>
          <cell r="E1763" t="str">
            <v>18/5</v>
          </cell>
          <cell r="F1763" t="str">
            <v>18/7</v>
          </cell>
          <cell r="G1763" t="str">
            <v>5-4</v>
          </cell>
        </row>
        <row r="1764">
          <cell r="A1764" t="str">
            <v>Terrell, A.J.</v>
          </cell>
          <cell r="B1764" t="str">
            <v>RCB</v>
          </cell>
          <cell r="C1764" t="str">
            <v>ATL</v>
          </cell>
          <cell r="D1764">
            <v>36061</v>
          </cell>
          <cell r="E1764" t="str">
            <v>20/1 (16)</v>
          </cell>
          <cell r="F1764" t="str">
            <v>20/1(20)</v>
          </cell>
          <cell r="G1764" t="str">
            <v>5</v>
          </cell>
        </row>
        <row r="1765">
          <cell r="A1765" t="str">
            <v>Thibodeaux, Kayvon</v>
          </cell>
          <cell r="B1765" t="str">
            <v>ROLB</v>
          </cell>
          <cell r="C1765" t="str">
            <v>NYG</v>
          </cell>
          <cell r="D1765">
            <v>36875</v>
          </cell>
          <cell r="E1765" t="str">
            <v>22/1 (5)</v>
          </cell>
          <cell r="F1765" t="str">
            <v>22/1(12)</v>
          </cell>
          <cell r="G1765" t="str">
            <v>04-12-5*</v>
          </cell>
        </row>
        <row r="1766">
          <cell r="A1766" t="str">
            <v>Thielen, Adam</v>
          </cell>
          <cell r="B1766" t="str">
            <v>FL</v>
          </cell>
          <cell r="C1766" t="str">
            <v>CAR</v>
          </cell>
          <cell r="D1766">
            <v>33107</v>
          </cell>
          <cell r="E1766" t="str">
            <v>13/FA</v>
          </cell>
          <cell r="F1766" t="str">
            <v>15/9</v>
          </cell>
        </row>
        <row r="1767">
          <cell r="A1767" t="str">
            <v>Thomas, Ambry</v>
          </cell>
          <cell r="B1767" t="str">
            <v>CB</v>
          </cell>
          <cell r="C1767" t="str">
            <v>SF</v>
          </cell>
          <cell r="D1767">
            <v>36412</v>
          </cell>
          <cell r="E1767" t="str">
            <v>21/3</v>
          </cell>
          <cell r="F1767" t="str">
            <v>21/7</v>
          </cell>
          <cell r="G1767" t="str">
            <v>4</v>
          </cell>
        </row>
        <row r="1768">
          <cell r="A1768" t="str">
            <v>Thomas, Andrew</v>
          </cell>
          <cell r="B1768" t="str">
            <v>LT</v>
          </cell>
          <cell r="C1768" t="str">
            <v>NYG</v>
          </cell>
          <cell r="D1768">
            <v>36182</v>
          </cell>
          <cell r="E1768" t="str">
            <v>20/1 (4)</v>
          </cell>
          <cell r="F1768" t="str">
            <v>20/2</v>
          </cell>
          <cell r="G1768" t="str">
            <v>4-3</v>
          </cell>
        </row>
        <row r="1769">
          <cell r="A1769" t="str">
            <v>Thomas, Cameron</v>
          </cell>
          <cell r="B1769" t="str">
            <v>OLB</v>
          </cell>
          <cell r="C1769" t="str">
            <v>ARI</v>
          </cell>
          <cell r="D1769">
            <v>36708</v>
          </cell>
          <cell r="E1769" t="str">
            <v>22/3</v>
          </cell>
          <cell r="F1769" t="str">
            <v>22/7</v>
          </cell>
          <cell r="G1769" t="str">
            <v>00-0</v>
          </cell>
        </row>
        <row r="1770">
          <cell r="A1770" t="str">
            <v>Thomas, Ian</v>
          </cell>
          <cell r="B1770" t="str">
            <v>BB/TE</v>
          </cell>
          <cell r="C1770" t="str">
            <v>CAR</v>
          </cell>
          <cell r="D1770">
            <v>34856</v>
          </cell>
          <cell r="E1770" t="str">
            <v>18/4</v>
          </cell>
          <cell r="F1770" t="str">
            <v>18/3</v>
          </cell>
          <cell r="G1770" t="str">
            <v>0-0/5</v>
          </cell>
        </row>
        <row r="1771">
          <cell r="A1771" t="str">
            <v>Thomas, Juanyeh</v>
          </cell>
          <cell r="B1771" t="str">
            <v>DB</v>
          </cell>
          <cell r="C1771" t="str">
            <v>DAL</v>
          </cell>
          <cell r="D1771">
            <v>36701</v>
          </cell>
          <cell r="E1771" t="str">
            <v>22/FA</v>
          </cell>
          <cell r="G1771" t="str">
            <v>00</v>
          </cell>
        </row>
        <row r="1772">
          <cell r="A1772" t="str">
            <v>Thomas, Keir</v>
          </cell>
          <cell r="B1772" t="str">
            <v>OLB</v>
          </cell>
          <cell r="C1772" t="str">
            <v>LAR</v>
          </cell>
          <cell r="D1772">
            <v>35820</v>
          </cell>
          <cell r="E1772" t="str">
            <v>22/FA</v>
          </cell>
          <cell r="F1772" t="str">
            <v>22/9</v>
          </cell>
          <cell r="G1772" t="str">
            <v>00-0</v>
          </cell>
        </row>
        <row r="1773">
          <cell r="A1773" t="str">
            <v>Thomas, Logan</v>
          </cell>
          <cell r="B1773" t="str">
            <v>TE</v>
          </cell>
          <cell r="C1773" t="str">
            <v>WAS</v>
          </cell>
          <cell r="D1773">
            <v>33420</v>
          </cell>
          <cell r="E1773" t="str">
            <v>14/4</v>
          </cell>
          <cell r="F1773" t="str">
            <v>19/9</v>
          </cell>
          <cell r="G1773" t="str">
            <v>4</v>
          </cell>
        </row>
        <row r="1774">
          <cell r="A1774" t="str">
            <v>Thomas, Michael</v>
          </cell>
          <cell r="B1774" t="str">
            <v>WR</v>
          </cell>
          <cell r="C1774" t="str">
            <v>NO</v>
          </cell>
          <cell r="D1774">
            <v>34031</v>
          </cell>
          <cell r="E1774" t="str">
            <v>16/2</v>
          </cell>
          <cell r="F1774" t="str">
            <v>16/1(21)</v>
          </cell>
        </row>
        <row r="1775">
          <cell r="A1775" t="str">
            <v>Thomas, Rodney</v>
          </cell>
          <cell r="B1775" t="str">
            <v>FS</v>
          </cell>
          <cell r="C1775" t="str">
            <v>IND</v>
          </cell>
          <cell r="D1775">
            <v>35972</v>
          </cell>
          <cell r="E1775" t="str">
            <v>22/7</v>
          </cell>
          <cell r="F1775" t="str">
            <v>22/7</v>
          </cell>
          <cell r="G1775" t="str">
            <v>00</v>
          </cell>
        </row>
        <row r="1776">
          <cell r="A1776" t="str">
            <v>Thomas, Solomon</v>
          </cell>
          <cell r="B1776" t="str">
            <v>RE/DT</v>
          </cell>
          <cell r="C1776" t="str">
            <v>NYJ</v>
          </cell>
          <cell r="D1776">
            <v>35053</v>
          </cell>
          <cell r="E1776" t="str">
            <v>17/1 (3)</v>
          </cell>
          <cell r="F1776" t="str">
            <v>17/2</v>
          </cell>
          <cell r="G1776" t="str">
            <v>4-7/0-7</v>
          </cell>
        </row>
        <row r="1777">
          <cell r="A1777" t="str">
            <v>Thomas, Starling</v>
          </cell>
          <cell r="B1777" t="str">
            <v>RCB</v>
          </cell>
          <cell r="C1777" t="str">
            <v>ARI</v>
          </cell>
          <cell r="D1777">
            <v>36550</v>
          </cell>
          <cell r="E1777" t="str">
            <v>23/FA</v>
          </cell>
          <cell r="G1777" t="str">
            <v>0</v>
          </cell>
        </row>
        <row r="1778">
          <cell r="A1778" t="str">
            <v>Thomas, Tavierre</v>
          </cell>
          <cell r="B1778" t="str">
            <v>CB</v>
          </cell>
          <cell r="C1778" t="str">
            <v>HOU</v>
          </cell>
          <cell r="D1778">
            <v>35135</v>
          </cell>
          <cell r="E1778" t="str">
            <v>18/FA</v>
          </cell>
          <cell r="F1778" t="str">
            <v>21/3</v>
          </cell>
          <cell r="G1778" t="str">
            <v>4</v>
          </cell>
        </row>
        <row r="1779">
          <cell r="A1779" t="str">
            <v>Thomas, Zachary</v>
          </cell>
          <cell r="B1779" t="str">
            <v>T</v>
          </cell>
          <cell r="C1779" t="str">
            <v>LAR</v>
          </cell>
          <cell r="D1779">
            <v>35941</v>
          </cell>
          <cell r="E1779" t="str">
            <v>22/6</v>
          </cell>
          <cell r="G1779" t="str">
            <v>0-0</v>
          </cell>
        </row>
        <row r="1780">
          <cell r="A1780" t="str">
            <v>Thompkins, Deven</v>
          </cell>
          <cell r="B1780" t="str">
            <v>WR/LP/LK</v>
          </cell>
          <cell r="C1780" t="str">
            <v>TB</v>
          </cell>
          <cell r="D1780">
            <v>36517</v>
          </cell>
          <cell r="E1780" t="str">
            <v>22/FA</v>
          </cell>
          <cell r="F1780" t="str">
            <v>22/7</v>
          </cell>
        </row>
        <row r="1781">
          <cell r="A1781" t="str">
            <v>Thompson, Deionte</v>
          </cell>
          <cell r="D1781">
            <v>35472</v>
          </cell>
          <cell r="E1781" t="str">
            <v>19/5</v>
          </cell>
          <cell r="F1781" t="str">
            <v>21/11</v>
          </cell>
        </row>
        <row r="1782">
          <cell r="A1782" t="str">
            <v>Thompson, Jalen</v>
          </cell>
          <cell r="B1782" t="str">
            <v>SS</v>
          </cell>
          <cell r="C1782" t="str">
            <v>ARI</v>
          </cell>
          <cell r="D1782">
            <v>35994</v>
          </cell>
          <cell r="E1782" t="str">
            <v>19/5supp</v>
          </cell>
          <cell r="F1782" t="str">
            <v>19/3</v>
          </cell>
          <cell r="G1782" t="str">
            <v>50</v>
          </cell>
        </row>
        <row r="1783">
          <cell r="A1783" t="str">
            <v>Thompson, Shaq</v>
          </cell>
          <cell r="D1783">
            <v>34445</v>
          </cell>
          <cell r="E1783" t="str">
            <v>15/1 (25)</v>
          </cell>
          <cell r="F1783" t="str">
            <v>15/2</v>
          </cell>
        </row>
        <row r="1784">
          <cell r="A1784" t="str">
            <v>Thompson, Skylar</v>
          </cell>
          <cell r="D1784">
            <v>35585</v>
          </cell>
          <cell r="E1784" t="str">
            <v>22/7</v>
          </cell>
          <cell r="F1784" t="str">
            <v>22/10</v>
          </cell>
        </row>
        <row r="1785">
          <cell r="A1785" t="str">
            <v>Thompson-Robinson, Dorian</v>
          </cell>
          <cell r="B1785" t="str">
            <v>QB</v>
          </cell>
          <cell r="C1785" t="str">
            <v>CLE</v>
          </cell>
          <cell r="D1785">
            <v>36478</v>
          </cell>
          <cell r="E1785" t="str">
            <v>23/5</v>
          </cell>
        </row>
        <row r="1786">
          <cell r="A1786" t="str">
            <v>Thornhill, Juan</v>
          </cell>
          <cell r="B1786" t="str">
            <v>FS</v>
          </cell>
          <cell r="C1786" t="str">
            <v>CLE</v>
          </cell>
          <cell r="D1786">
            <v>34991</v>
          </cell>
          <cell r="E1786" t="str">
            <v>19/2</v>
          </cell>
          <cell r="F1786" t="str">
            <v>19/2</v>
          </cell>
          <cell r="G1786" t="str">
            <v>45</v>
          </cell>
        </row>
        <row r="1787">
          <cell r="A1787" t="str">
            <v>Thornton, Tyquan</v>
          </cell>
          <cell r="B1787" t="str">
            <v>WR</v>
          </cell>
          <cell r="C1787" t="str">
            <v>NE</v>
          </cell>
          <cell r="D1787">
            <v>36745</v>
          </cell>
          <cell r="E1787" t="str">
            <v>22/2</v>
          </cell>
          <cell r="F1787" t="str">
            <v>22/9</v>
          </cell>
        </row>
        <row r="1788">
          <cell r="A1788" t="str">
            <v>Throckmorton, Calvin</v>
          </cell>
          <cell r="B1788" t="str">
            <v>G</v>
          </cell>
          <cell r="C1788" t="str">
            <v>TEN</v>
          </cell>
          <cell r="D1788">
            <v>35293</v>
          </cell>
          <cell r="E1788" t="str">
            <v>20/FA</v>
          </cell>
          <cell r="F1788" t="str">
            <v>21/8</v>
          </cell>
          <cell r="G1788" t="str">
            <v>0-0</v>
          </cell>
        </row>
        <row r="1789">
          <cell r="A1789" t="str">
            <v>Thuney, Joe</v>
          </cell>
          <cell r="B1789" t="str">
            <v>LG/C/T</v>
          </cell>
          <cell r="C1789" t="str">
            <v>KC</v>
          </cell>
          <cell r="D1789">
            <v>33924</v>
          </cell>
          <cell r="E1789" t="str">
            <v>16/3</v>
          </cell>
          <cell r="F1789" t="str">
            <v>16/2</v>
          </cell>
          <cell r="G1789" t="str">
            <v>6-7/0-7/0-7</v>
          </cell>
        </row>
        <row r="1790">
          <cell r="A1790" t="str">
            <v>Thurman, Nick</v>
          </cell>
          <cell r="B1790" t="str">
            <v>DT</v>
          </cell>
          <cell r="C1790" t="str">
            <v>CAR</v>
          </cell>
          <cell r="D1790">
            <v>34862</v>
          </cell>
          <cell r="E1790" t="str">
            <v>18/FA</v>
          </cell>
          <cell r="G1790" t="str">
            <v>0-0</v>
          </cell>
        </row>
        <row r="1791">
          <cell r="A1791" t="str">
            <v>Tillery, Jerry</v>
          </cell>
          <cell r="B1791" t="str">
            <v>DT/DE</v>
          </cell>
          <cell r="C1791" t="str">
            <v>LAV</v>
          </cell>
          <cell r="D1791">
            <v>35346</v>
          </cell>
          <cell r="E1791" t="str">
            <v>19/1 (28)</v>
          </cell>
          <cell r="F1791" t="str">
            <v>19/5</v>
          </cell>
          <cell r="G1791" t="str">
            <v>0-4</v>
          </cell>
        </row>
        <row r="1792">
          <cell r="A1792" t="str">
            <v>Tillman, Cedric</v>
          </cell>
          <cell r="B1792" t="str">
            <v>WR</v>
          </cell>
          <cell r="C1792" t="str">
            <v>CLE</v>
          </cell>
          <cell r="D1792">
            <v>36635</v>
          </cell>
          <cell r="E1792" t="str">
            <v>23/3</v>
          </cell>
        </row>
        <row r="1793">
          <cell r="A1793" t="str">
            <v>Tippmann, Joe</v>
          </cell>
          <cell r="B1793" t="str">
            <v>C/G</v>
          </cell>
          <cell r="C1793" t="str">
            <v>NYJ</v>
          </cell>
          <cell r="D1793">
            <v>36974</v>
          </cell>
          <cell r="E1793" t="str">
            <v>23/2</v>
          </cell>
          <cell r="G1793" t="str">
            <v>4-3</v>
          </cell>
        </row>
        <row r="1794">
          <cell r="A1794" t="str">
            <v>Togiai, Tommy</v>
          </cell>
          <cell r="D1794">
            <v>36422</v>
          </cell>
          <cell r="E1794" t="str">
            <v>21/4</v>
          </cell>
          <cell r="F1794" t="str">
            <v>21/10</v>
          </cell>
        </row>
        <row r="1795">
          <cell r="A1795" t="str">
            <v>Tolbert, Jalen</v>
          </cell>
          <cell r="B1795" t="str">
            <v>WR</v>
          </cell>
          <cell r="C1795" t="str">
            <v>DAL</v>
          </cell>
          <cell r="D1795">
            <v>36218</v>
          </cell>
          <cell r="E1795" t="str">
            <v>22/3</v>
          </cell>
        </row>
        <row r="1796">
          <cell r="A1796" t="str">
            <v>Tom, Zach</v>
          </cell>
          <cell r="B1796" t="str">
            <v>RT/C</v>
          </cell>
          <cell r="C1796" t="str">
            <v>GB</v>
          </cell>
          <cell r="D1796">
            <v>36245</v>
          </cell>
          <cell r="E1796" t="str">
            <v>22/4</v>
          </cell>
          <cell r="F1796" t="str">
            <v>22/4</v>
          </cell>
          <cell r="G1796" t="str">
            <v>5-7/0-7</v>
          </cell>
        </row>
        <row r="1797">
          <cell r="A1797" t="str">
            <v>Tomlinson, Dalvin</v>
          </cell>
          <cell r="B1797" t="str">
            <v>LDT</v>
          </cell>
          <cell r="C1797" t="str">
            <v>CLE</v>
          </cell>
          <cell r="D1797">
            <v>34393</v>
          </cell>
          <cell r="E1797" t="str">
            <v>17/2</v>
          </cell>
          <cell r="F1797" t="str">
            <v>17/2</v>
          </cell>
          <cell r="G1797" t="str">
            <v>5-5</v>
          </cell>
        </row>
        <row r="1798">
          <cell r="A1798" t="str">
            <v>Tomlinson, Laken</v>
          </cell>
          <cell r="B1798" t="str">
            <v>LG</v>
          </cell>
          <cell r="C1798" t="str">
            <v>NYJ</v>
          </cell>
          <cell r="D1798">
            <v>33643</v>
          </cell>
          <cell r="E1798" t="str">
            <v>15/1 (28)</v>
          </cell>
          <cell r="F1798" t="str">
            <v>15/2</v>
          </cell>
          <cell r="G1798" t="str">
            <v>4-5</v>
          </cell>
        </row>
        <row r="1799">
          <cell r="A1799" t="str">
            <v>Tomlinson, Tre</v>
          </cell>
          <cell r="B1799" t="str">
            <v>DB</v>
          </cell>
          <cell r="C1799" t="str">
            <v>LAR</v>
          </cell>
          <cell r="D1799">
            <v>36901</v>
          </cell>
          <cell r="E1799" t="str">
            <v>23/6</v>
          </cell>
          <cell r="G1799" t="str">
            <v>00</v>
          </cell>
        </row>
        <row r="1800">
          <cell r="A1800" t="str">
            <v>Toney, Kadarius</v>
          </cell>
          <cell r="B1800" t="str">
            <v>WR</v>
          </cell>
          <cell r="C1800" t="str">
            <v>KC</v>
          </cell>
          <cell r="D1800">
            <v>36187</v>
          </cell>
          <cell r="E1800" t="str">
            <v>21/1 (20)</v>
          </cell>
          <cell r="F1800" t="str">
            <v>21/3</v>
          </cell>
        </row>
        <row r="1801">
          <cell r="A1801" t="str">
            <v>Tonga, Khyiris</v>
          </cell>
          <cell r="B1801" t="str">
            <v>DT/DE</v>
          </cell>
          <cell r="C1801" t="str">
            <v>MIN</v>
          </cell>
          <cell r="D1801">
            <v>35253</v>
          </cell>
          <cell r="E1801" t="str">
            <v>21/7</v>
          </cell>
          <cell r="F1801" t="str">
            <v>22/6</v>
          </cell>
          <cell r="G1801" t="str">
            <v>0-0</v>
          </cell>
        </row>
        <row r="1802">
          <cell r="A1802" t="str">
            <v>Tonyan, Robert</v>
          </cell>
          <cell r="B1802" t="str">
            <v>BB/TE</v>
          </cell>
          <cell r="C1802" t="str">
            <v>CHI</v>
          </cell>
          <cell r="D1802">
            <v>34454</v>
          </cell>
          <cell r="E1802" t="str">
            <v>17/FA</v>
          </cell>
          <cell r="F1802" t="str">
            <v>18/7</v>
          </cell>
          <cell r="G1802" t="str">
            <v>0-0/4</v>
          </cell>
        </row>
        <row r="1803">
          <cell r="A1803" t="str">
            <v>To'o To'o, Henry</v>
          </cell>
          <cell r="B1803" t="str">
            <v>LB</v>
          </cell>
          <cell r="C1803" t="str">
            <v>HOU</v>
          </cell>
          <cell r="D1803">
            <v>36896</v>
          </cell>
          <cell r="E1803" t="str">
            <v>23/5</v>
          </cell>
          <cell r="G1803" t="str">
            <v>04-0</v>
          </cell>
        </row>
        <row r="1804">
          <cell r="A1804" t="str">
            <v>Toohill, Casey</v>
          </cell>
          <cell r="B1804" t="str">
            <v>RE</v>
          </cell>
          <cell r="C1804" t="str">
            <v>WAS</v>
          </cell>
          <cell r="D1804">
            <v>35298</v>
          </cell>
          <cell r="E1804" t="str">
            <v>20/7</v>
          </cell>
          <cell r="F1804" t="str">
            <v>21/14</v>
          </cell>
          <cell r="G1804" t="str">
            <v>0-5</v>
          </cell>
        </row>
        <row r="1805">
          <cell r="A1805" t="str">
            <v>Torrence, O'Cyrus</v>
          </cell>
          <cell r="B1805" t="str">
            <v>RG</v>
          </cell>
          <cell r="C1805" t="str">
            <v>BUF</v>
          </cell>
          <cell r="D1805">
            <v>36545</v>
          </cell>
          <cell r="E1805" t="str">
            <v>23/2</v>
          </cell>
          <cell r="G1805" t="str">
            <v>4-5</v>
          </cell>
        </row>
        <row r="1806">
          <cell r="A1806" t="str">
            <v>Toth, Brett</v>
          </cell>
          <cell r="B1806" t="str">
            <v>G</v>
          </cell>
          <cell r="C1806" t="str">
            <v>CAR</v>
          </cell>
          <cell r="D1806">
            <v>35309</v>
          </cell>
          <cell r="E1806" t="str">
            <v>18/FA</v>
          </cell>
          <cell r="G1806" t="str">
            <v>0-0</v>
          </cell>
        </row>
        <row r="1807">
          <cell r="A1807" t="str">
            <v>Toure, Samori</v>
          </cell>
          <cell r="D1807">
            <v>35878</v>
          </cell>
          <cell r="E1807" t="str">
            <v>22/7</v>
          </cell>
          <cell r="F1807" t="str">
            <v>22/11</v>
          </cell>
        </row>
        <row r="1808">
          <cell r="A1808" t="str">
            <v>Townsend, Tommy</v>
          </cell>
          <cell r="B1808" t="str">
            <v>P</v>
          </cell>
          <cell r="C1808" t="str">
            <v>KC</v>
          </cell>
          <cell r="D1808">
            <v>35381</v>
          </cell>
          <cell r="E1808" t="str">
            <v>20/FA</v>
          </cell>
          <cell r="F1808" t="str">
            <v>20/6</v>
          </cell>
        </row>
        <row r="1809">
          <cell r="A1809" t="str">
            <v>Trammell, Austin</v>
          </cell>
          <cell r="B1809" t="str">
            <v>LP/LK</v>
          </cell>
          <cell r="C1809" t="str">
            <v>LAR</v>
          </cell>
          <cell r="D1809">
            <v>35980</v>
          </cell>
          <cell r="E1809" t="str">
            <v>21/FA</v>
          </cell>
        </row>
        <row r="1810">
          <cell r="A1810" t="str">
            <v>Tranquill, Drue</v>
          </cell>
          <cell r="B1810" t="str">
            <v>ILB</v>
          </cell>
          <cell r="C1810" t="str">
            <v>KC</v>
          </cell>
          <cell r="D1810">
            <v>34926</v>
          </cell>
          <cell r="E1810" t="str">
            <v>19/4</v>
          </cell>
          <cell r="F1810" t="str">
            <v>19/4</v>
          </cell>
          <cell r="G1810" t="str">
            <v>40-7</v>
          </cell>
        </row>
        <row r="1811">
          <cell r="A1811" t="str">
            <v>Trask, Kyle</v>
          </cell>
          <cell r="B1811" t="str">
            <v>QB</v>
          </cell>
          <cell r="C1811" t="str">
            <v>TB</v>
          </cell>
          <cell r="D1811">
            <v>35860</v>
          </cell>
          <cell r="E1811" t="str">
            <v>21/2</v>
          </cell>
          <cell r="G1811" t="str">
            <v>1 attempt</v>
          </cell>
        </row>
        <row r="1812">
          <cell r="A1812" t="str">
            <v>Trautman, Adam</v>
          </cell>
          <cell r="B1812" t="str">
            <v>TE</v>
          </cell>
          <cell r="C1812" t="str">
            <v>DEN</v>
          </cell>
          <cell r="D1812">
            <v>35466</v>
          </cell>
          <cell r="E1812" t="str">
            <v>20/3</v>
          </cell>
          <cell r="F1812" t="str">
            <v>20/4</v>
          </cell>
          <cell r="G1812" t="str">
            <v>5</v>
          </cell>
        </row>
        <row r="1813">
          <cell r="A1813" t="str">
            <v>Treadwell, Laquon</v>
          </cell>
          <cell r="D1813">
            <v>34864</v>
          </cell>
          <cell r="E1813" t="str">
            <v>16/1 (23)</v>
          </cell>
          <cell r="F1813" t="str">
            <v>19/13</v>
          </cell>
        </row>
        <row r="1814">
          <cell r="A1814" t="str">
            <v>Tremble, Tommy</v>
          </cell>
          <cell r="B1814" t="str">
            <v>TE</v>
          </cell>
          <cell r="C1814" t="str">
            <v>CAR</v>
          </cell>
          <cell r="D1814">
            <v>36679</v>
          </cell>
          <cell r="E1814" t="str">
            <v>21/3</v>
          </cell>
          <cell r="F1814" t="str">
            <v>21/5</v>
          </cell>
          <cell r="G1814" t="str">
            <v>4</v>
          </cell>
        </row>
        <row r="1815">
          <cell r="A1815" t="str">
            <v>Tretter, JC</v>
          </cell>
          <cell r="D1815">
            <v>33281</v>
          </cell>
          <cell r="E1815" t="str">
            <v>13/4</v>
          </cell>
          <cell r="F1815" t="str">
            <v>14/11</v>
          </cell>
        </row>
        <row r="1816">
          <cell r="A1816" t="str">
            <v>Trubisky, Mitch</v>
          </cell>
          <cell r="B1816" t="str">
            <v>QB</v>
          </cell>
          <cell r="C1816" t="str">
            <v>PIT</v>
          </cell>
          <cell r="D1816">
            <v>34566</v>
          </cell>
          <cell r="E1816" t="str">
            <v>17/1 (2)</v>
          </cell>
          <cell r="F1816" t="str">
            <v>17/1(13)</v>
          </cell>
        </row>
        <row r="1817">
          <cell r="A1817" t="str">
            <v>Trufant, Desmond</v>
          </cell>
          <cell r="D1817">
            <v>33126</v>
          </cell>
          <cell r="E1817" t="str">
            <v>13/1 (22)</v>
          </cell>
          <cell r="F1817" t="str">
            <v>13/1(2)</v>
          </cell>
        </row>
        <row r="1818">
          <cell r="A1818" t="str">
            <v>Tryon-Shoyinka, Joe</v>
          </cell>
          <cell r="B1818" t="str">
            <v>OLB</v>
          </cell>
          <cell r="C1818" t="str">
            <v>TB</v>
          </cell>
          <cell r="D1818">
            <v>36280</v>
          </cell>
          <cell r="E1818" t="str">
            <v>21/1 (32)</v>
          </cell>
          <cell r="F1818" t="str">
            <v>21/2</v>
          </cell>
          <cell r="G1818" t="str">
            <v>00-7</v>
          </cell>
        </row>
        <row r="1819">
          <cell r="A1819" t="str">
            <v>Tucker, Justin</v>
          </cell>
          <cell r="B1819" t="str">
            <v>K</v>
          </cell>
          <cell r="C1819" t="str">
            <v>BAL</v>
          </cell>
          <cell r="D1819">
            <v>32833</v>
          </cell>
          <cell r="E1819" t="str">
            <v>12/FA</v>
          </cell>
          <cell r="F1819" t="str">
            <v>12/4</v>
          </cell>
        </row>
        <row r="1820">
          <cell r="A1820" t="str">
            <v>Tucker, Tre</v>
          </cell>
          <cell r="B1820" t="str">
            <v>WR</v>
          </cell>
          <cell r="C1820" t="str">
            <v>LAV</v>
          </cell>
          <cell r="D1820">
            <v>36958</v>
          </cell>
          <cell r="E1820" t="str">
            <v>23/3</v>
          </cell>
        </row>
        <row r="1821">
          <cell r="A1821" t="str">
            <v>Tuipulotu, Marlon</v>
          </cell>
          <cell r="B1821" t="str">
            <v>DT/DE</v>
          </cell>
          <cell r="C1821" t="str">
            <v>PHI</v>
          </cell>
          <cell r="D1821">
            <v>36311</v>
          </cell>
          <cell r="E1821" t="str">
            <v>21/6</v>
          </cell>
          <cell r="F1821" t="str">
            <v>22/13</v>
          </cell>
          <cell r="G1821" t="str">
            <v>0-2</v>
          </cell>
        </row>
        <row r="1822">
          <cell r="A1822" t="str">
            <v>Tuipulotu, Tuli</v>
          </cell>
          <cell r="B1822" t="str">
            <v>ROLB</v>
          </cell>
          <cell r="C1822" t="str">
            <v>LAC</v>
          </cell>
          <cell r="D1822">
            <v>37502</v>
          </cell>
          <cell r="E1822" t="str">
            <v>23/2</v>
          </cell>
          <cell r="G1822" t="str">
            <v>06-6</v>
          </cell>
        </row>
        <row r="1823">
          <cell r="A1823" t="str">
            <v>Tune, Clayton</v>
          </cell>
          <cell r="B1823" t="str">
            <v>QB</v>
          </cell>
          <cell r="C1823" t="str">
            <v>ARI</v>
          </cell>
          <cell r="D1823">
            <v>36242</v>
          </cell>
          <cell r="E1823" t="str">
            <v>23/5</v>
          </cell>
          <cell r="G1823" t="str">
            <v>21 attempts</v>
          </cell>
        </row>
        <row r="1824">
          <cell r="A1824" t="str">
            <v>Tunsil, Laremy</v>
          </cell>
          <cell r="B1824" t="str">
            <v>LT</v>
          </cell>
          <cell r="C1824" t="str">
            <v>HOU</v>
          </cell>
          <cell r="D1824">
            <v>34548</v>
          </cell>
          <cell r="E1824" t="str">
            <v>16/1 (13)</v>
          </cell>
          <cell r="F1824" t="str">
            <v>16/1(13)</v>
          </cell>
          <cell r="G1824" t="str">
            <v>6-7</v>
          </cell>
        </row>
        <row r="1825">
          <cell r="A1825" t="str">
            <v>Tupou, Josh</v>
          </cell>
          <cell r="B1825" t="str">
            <v>DT</v>
          </cell>
          <cell r="C1825" t="str">
            <v>CIN</v>
          </cell>
          <cell r="D1825">
            <v>34456</v>
          </cell>
          <cell r="E1825" t="str">
            <v>17/FA</v>
          </cell>
          <cell r="G1825" t="str">
            <v>0-0</v>
          </cell>
        </row>
        <row r="1826">
          <cell r="A1826" t="str">
            <v>Turay, Kemoko</v>
          </cell>
          <cell r="D1826">
            <v>34891</v>
          </cell>
          <cell r="E1826" t="str">
            <v>18/2</v>
          </cell>
          <cell r="F1826" t="str">
            <v>18/7</v>
          </cell>
        </row>
        <row r="1827">
          <cell r="A1827" t="str">
            <v>Turner, Billy</v>
          </cell>
          <cell r="B1827" t="str">
            <v>G/T</v>
          </cell>
          <cell r="C1827" t="str">
            <v>NYJ</v>
          </cell>
          <cell r="D1827">
            <v>33528</v>
          </cell>
          <cell r="E1827" t="str">
            <v>14/3</v>
          </cell>
          <cell r="F1827" t="str">
            <v>18/4</v>
          </cell>
          <cell r="G1827" t="str">
            <v>0-0</v>
          </cell>
        </row>
        <row r="1828">
          <cell r="A1828" t="str">
            <v>Turner, Cole</v>
          </cell>
          <cell r="B1828" t="str">
            <v>TE/BB</v>
          </cell>
          <cell r="C1828" t="str">
            <v>WAS</v>
          </cell>
          <cell r="D1828">
            <v>36601</v>
          </cell>
          <cell r="E1828" t="str">
            <v>22/5</v>
          </cell>
          <cell r="G1828" t="str">
            <v>4/0-0</v>
          </cell>
        </row>
        <row r="1829">
          <cell r="A1829" t="str">
            <v>Turner, DJ</v>
          </cell>
          <cell r="B1829" t="str">
            <v>DB</v>
          </cell>
          <cell r="C1829" t="str">
            <v>CIN</v>
          </cell>
          <cell r="D1829">
            <v>36839</v>
          </cell>
          <cell r="E1829" t="str">
            <v>23/2</v>
          </cell>
          <cell r="G1829" t="str">
            <v>00</v>
          </cell>
        </row>
        <row r="1830">
          <cell r="A1830" t="str">
            <v>Turner, Kobie</v>
          </cell>
          <cell r="B1830" t="str">
            <v>DT</v>
          </cell>
          <cell r="C1830" t="str">
            <v>LAR</v>
          </cell>
          <cell r="D1830">
            <v>36276</v>
          </cell>
          <cell r="E1830" t="str">
            <v>23/3</v>
          </cell>
          <cell r="G1830" t="str">
            <v>4-9</v>
          </cell>
        </row>
        <row r="1831">
          <cell r="A1831" t="str">
            <v>Turner, Payton</v>
          </cell>
          <cell r="D1831">
            <v>36167</v>
          </cell>
          <cell r="E1831" t="str">
            <v>21/1 (28)</v>
          </cell>
          <cell r="F1831" t="str">
            <v>21/4</v>
          </cell>
        </row>
        <row r="1832">
          <cell r="A1832" t="str">
            <v>Turner, Trai</v>
          </cell>
          <cell r="D1832">
            <v>34134</v>
          </cell>
          <cell r="E1832" t="str">
            <v>14/3</v>
          </cell>
          <cell r="F1832" t="str">
            <v>14/4</v>
          </cell>
        </row>
        <row r="1833">
          <cell r="A1833" t="str">
            <v>Turner-Yell, Delarrin</v>
          </cell>
          <cell r="B1833" t="str">
            <v>DB</v>
          </cell>
          <cell r="C1833" t="str">
            <v>DEN</v>
          </cell>
          <cell r="D1833">
            <v>36510</v>
          </cell>
          <cell r="E1833" t="str">
            <v>22/5</v>
          </cell>
          <cell r="G1833" t="str">
            <v>00</v>
          </cell>
        </row>
        <row r="1834">
          <cell r="A1834" t="str">
            <v>Turpin, KaVontae</v>
          </cell>
          <cell r="B1834" t="str">
            <v>WR/LP/KR</v>
          </cell>
          <cell r="C1834" t="str">
            <v>DAL</v>
          </cell>
          <cell r="D1834">
            <v>35279</v>
          </cell>
          <cell r="E1834" t="str">
            <v>19/FA</v>
          </cell>
          <cell r="F1834" t="str">
            <v>22/5</v>
          </cell>
        </row>
        <row r="1835">
          <cell r="A1835" t="str">
            <v>Tuszka, Derrek</v>
          </cell>
          <cell r="D1835">
            <v>35659</v>
          </cell>
          <cell r="E1835" t="str">
            <v>20/7</v>
          </cell>
          <cell r="F1835" t="str">
            <v>21/9</v>
          </cell>
        </row>
        <row r="1836">
          <cell r="A1836" t="str">
            <v>Tuttle, Shy</v>
          </cell>
          <cell r="B1836" t="str">
            <v>NT</v>
          </cell>
          <cell r="C1836" t="str">
            <v>CAR</v>
          </cell>
          <cell r="D1836">
            <v>34992</v>
          </cell>
          <cell r="E1836" t="str">
            <v>19/FA</v>
          </cell>
          <cell r="F1836" t="str">
            <v>19/10</v>
          </cell>
          <cell r="G1836" t="str">
            <v>0-1</v>
          </cell>
        </row>
        <row r="1837">
          <cell r="A1837" t="str">
            <v>Uche, Josh</v>
          </cell>
          <cell r="B1837" t="str">
            <v>LB</v>
          </cell>
          <cell r="C1837" t="str">
            <v>NE</v>
          </cell>
          <cell r="D1837">
            <v>36056</v>
          </cell>
          <cell r="E1837" t="str">
            <v>20/2</v>
          </cell>
          <cell r="F1837" t="str">
            <v>20/3</v>
          </cell>
          <cell r="G1837" t="str">
            <v>00-5</v>
          </cell>
        </row>
        <row r="1838">
          <cell r="A1838" t="str">
            <v>Udoh, Oli</v>
          </cell>
          <cell r="B1838" t="str">
            <v>T</v>
          </cell>
          <cell r="C1838" t="str">
            <v>MIN</v>
          </cell>
          <cell r="D1838">
            <v>35475</v>
          </cell>
          <cell r="E1838" t="str">
            <v>19/6</v>
          </cell>
          <cell r="F1838" t="str">
            <v>21/7</v>
          </cell>
          <cell r="G1838" t="str">
            <v>0-0</v>
          </cell>
        </row>
        <row r="1839">
          <cell r="A1839" t="str">
            <v>Urban, Brent</v>
          </cell>
          <cell r="B1839" t="str">
            <v>DT/DE</v>
          </cell>
          <cell r="C1839" t="str">
            <v>BAL</v>
          </cell>
          <cell r="D1839">
            <v>33363</v>
          </cell>
          <cell r="E1839" t="str">
            <v>14/4</v>
          </cell>
          <cell r="F1839" t="str">
            <v>15/11</v>
          </cell>
          <cell r="G1839" t="str">
            <v>0-3</v>
          </cell>
        </row>
        <row r="1840">
          <cell r="A1840" t="str">
            <v>Uzomah, C.J.</v>
          </cell>
          <cell r="B1840" t="str">
            <v>BB/TE</v>
          </cell>
          <cell r="C1840" t="str">
            <v>NYJ</v>
          </cell>
          <cell r="D1840">
            <v>33983</v>
          </cell>
          <cell r="E1840" t="str">
            <v>15/5</v>
          </cell>
          <cell r="F1840" t="str">
            <v>16/9</v>
          </cell>
          <cell r="G1840" t="str">
            <v>0-3/6</v>
          </cell>
        </row>
        <row r="1841">
          <cell r="A1841" t="str">
            <v>Vaitai, Halapoulivaati</v>
          </cell>
          <cell r="B1841" t="str">
            <v>G</v>
          </cell>
          <cell r="C1841" t="str">
            <v>DET</v>
          </cell>
          <cell r="D1841">
            <v>34136</v>
          </cell>
          <cell r="E1841" t="str">
            <v>16/5</v>
          </cell>
          <cell r="F1841" t="str">
            <v>16/10</v>
          </cell>
          <cell r="G1841" t="str">
            <v>4-0</v>
          </cell>
        </row>
        <row r="1842">
          <cell r="A1842" t="str">
            <v>Valdes-Scantling, Marquez</v>
          </cell>
          <cell r="B1842" t="str">
            <v>SE</v>
          </cell>
          <cell r="C1842" t="str">
            <v>KC</v>
          </cell>
          <cell r="D1842">
            <v>34617</v>
          </cell>
          <cell r="E1842" t="str">
            <v>18/5</v>
          </cell>
          <cell r="F1842" t="str">
            <v>18/3</v>
          </cell>
        </row>
        <row r="1843">
          <cell r="A1843" t="str">
            <v>Valentine, Carrington</v>
          </cell>
          <cell r="B1843" t="str">
            <v>LCB</v>
          </cell>
          <cell r="C1843" t="str">
            <v>GB</v>
          </cell>
          <cell r="D1843">
            <v>37143</v>
          </cell>
          <cell r="E1843" t="str">
            <v>23/7</v>
          </cell>
          <cell r="G1843" t="str">
            <v>4</v>
          </cell>
        </row>
        <row r="1844">
          <cell r="A1844" t="str">
            <v>Van Demark, Ryan</v>
          </cell>
          <cell r="B1844" t="str">
            <v>T</v>
          </cell>
          <cell r="C1844" t="str">
            <v>BUF</v>
          </cell>
          <cell r="D1844">
            <v>35876</v>
          </cell>
          <cell r="E1844" t="str">
            <v>22/FA</v>
          </cell>
          <cell r="G1844" t="str">
            <v>0-0</v>
          </cell>
        </row>
        <row r="1845">
          <cell r="A1845" t="str">
            <v>Van Ginkel, Andrew</v>
          </cell>
          <cell r="B1845" t="str">
            <v>LOLB</v>
          </cell>
          <cell r="C1845" t="str">
            <v>MIA</v>
          </cell>
          <cell r="D1845">
            <v>34881</v>
          </cell>
          <cell r="E1845" t="str">
            <v>19/5</v>
          </cell>
          <cell r="F1845" t="str">
            <v>19/8</v>
          </cell>
          <cell r="G1845" t="str">
            <v>45-8</v>
          </cell>
        </row>
        <row r="1846">
          <cell r="A1846" t="str">
            <v>Van Lanen, Cole</v>
          </cell>
          <cell r="B1846" t="str">
            <v>T</v>
          </cell>
          <cell r="C1846" t="str">
            <v>JAX</v>
          </cell>
          <cell r="D1846">
            <v>35908</v>
          </cell>
          <cell r="E1846" t="str">
            <v>21/6</v>
          </cell>
          <cell r="G1846" t="str">
            <v>0-0</v>
          </cell>
        </row>
        <row r="1847">
          <cell r="A1847" t="str">
            <v>Van Ness, Lukas</v>
          </cell>
          <cell r="B1847" t="str">
            <v>DE/OLB</v>
          </cell>
          <cell r="C1847" t="str">
            <v>GB</v>
          </cell>
          <cell r="D1847">
            <v>37078</v>
          </cell>
          <cell r="E1847" t="str">
            <v>23/1 (13)</v>
          </cell>
          <cell r="G1847" t="str">
            <v>0-4/00-4</v>
          </cell>
        </row>
        <row r="1848">
          <cell r="A1848" t="str">
            <v>Van Noy, Kyle</v>
          </cell>
          <cell r="B1848" t="str">
            <v>OLB</v>
          </cell>
          <cell r="C1848" t="str">
            <v>BAL</v>
          </cell>
          <cell r="D1848">
            <v>33323</v>
          </cell>
          <cell r="E1848" t="str">
            <v>14/2</v>
          </cell>
          <cell r="F1848" t="str">
            <v>14/5</v>
          </cell>
          <cell r="G1848" t="str">
            <v>00-10</v>
          </cell>
        </row>
        <row r="1849">
          <cell r="A1849" t="str">
            <v>Van Roten, Greg</v>
          </cell>
          <cell r="B1849" t="str">
            <v>RG</v>
          </cell>
          <cell r="C1849" t="str">
            <v>LAV</v>
          </cell>
          <cell r="D1849">
            <v>32930</v>
          </cell>
          <cell r="E1849" t="str">
            <v>12/FA</v>
          </cell>
          <cell r="F1849" t="str">
            <v>18/7</v>
          </cell>
          <cell r="G1849" t="str">
            <v>4-5</v>
          </cell>
        </row>
        <row r="1850">
          <cell r="A1850" t="str">
            <v>Vander Esch, Leighton</v>
          </cell>
          <cell r="D1850">
            <v>35103</v>
          </cell>
          <cell r="E1850" t="str">
            <v>18/1 (19)</v>
          </cell>
          <cell r="F1850" t="str">
            <v>18/1(5)</v>
          </cell>
        </row>
        <row r="1851">
          <cell r="A1851" t="str">
            <v>VanValkenburg, Zach</v>
          </cell>
          <cell r="B1851" t="str">
            <v>OLB</v>
          </cell>
          <cell r="C1851" t="str">
            <v>LAR</v>
          </cell>
          <cell r="D1851">
            <v>35843</v>
          </cell>
          <cell r="E1851" t="str">
            <v>22/FA</v>
          </cell>
          <cell r="G1851" t="str">
            <v>00-0</v>
          </cell>
        </row>
        <row r="1852">
          <cell r="A1852" t="str">
            <v>Vaughn, Deuce</v>
          </cell>
          <cell r="B1852" t="str">
            <v>HB</v>
          </cell>
          <cell r="C1852" t="str">
            <v>DAL</v>
          </cell>
          <cell r="D1852">
            <v>37197</v>
          </cell>
          <cell r="E1852" t="str">
            <v>23/6</v>
          </cell>
          <cell r="G1852" t="str">
            <v>0-0  23</v>
          </cell>
        </row>
        <row r="1853">
          <cell r="A1853" t="str">
            <v>Vaughn, Ke'Shawn</v>
          </cell>
          <cell r="B1853" t="str">
            <v>HB</v>
          </cell>
          <cell r="C1853" t="str">
            <v>TB</v>
          </cell>
          <cell r="D1853">
            <v>35554</v>
          </cell>
          <cell r="E1853" t="str">
            <v>20/3</v>
          </cell>
          <cell r="F1853" t="str">
            <v>22/9</v>
          </cell>
          <cell r="G1853" t="str">
            <v>0-0  24</v>
          </cell>
        </row>
        <row r="1854">
          <cell r="A1854" t="str">
            <v>Vea, Vita</v>
          </cell>
          <cell r="B1854" t="str">
            <v>NT</v>
          </cell>
          <cell r="C1854" t="str">
            <v>TB</v>
          </cell>
          <cell r="D1854">
            <v>34735</v>
          </cell>
          <cell r="E1854" t="str">
            <v>18/1 (12)</v>
          </cell>
          <cell r="F1854" t="str">
            <v>18/2</v>
          </cell>
          <cell r="G1854" t="str">
            <v>6-6</v>
          </cell>
        </row>
        <row r="1855">
          <cell r="A1855" t="str">
            <v>Vera-Tucker, Alijah</v>
          </cell>
          <cell r="D1855">
            <v>36328</v>
          </cell>
          <cell r="E1855" t="str">
            <v>21/1 (14)</v>
          </cell>
          <cell r="F1855" t="str">
            <v>21/2</v>
          </cell>
        </row>
        <row r="1856">
          <cell r="A1856" t="str">
            <v>Vigil, Nick</v>
          </cell>
          <cell r="D1856">
            <v>34201</v>
          </cell>
          <cell r="E1856" t="str">
            <v>16/3</v>
          </cell>
          <cell r="F1856" t="str">
            <v>16/6</v>
          </cell>
        </row>
        <row r="1857">
          <cell r="A1857" t="str">
            <v>Vildor, Kindle</v>
          </cell>
          <cell r="B1857" t="str">
            <v>DB</v>
          </cell>
          <cell r="C1857" t="str">
            <v>DET</v>
          </cell>
          <cell r="D1857">
            <v>35775</v>
          </cell>
          <cell r="E1857" t="str">
            <v>20/5</v>
          </cell>
          <cell r="F1857" t="str">
            <v>20/4</v>
          </cell>
          <cell r="G1857" t="str">
            <v>00</v>
          </cell>
        </row>
        <row r="1858">
          <cell r="A1858" t="str">
            <v>Villanueva, Alejandro</v>
          </cell>
          <cell r="D1858">
            <v>32408</v>
          </cell>
          <cell r="E1858" t="str">
            <v>10/FA</v>
          </cell>
          <cell r="F1858" t="str">
            <v>21/14</v>
          </cell>
        </row>
        <row r="1859">
          <cell r="A1859" t="str">
            <v>Volson, Cordell</v>
          </cell>
          <cell r="B1859" t="str">
            <v>LG</v>
          </cell>
          <cell r="C1859" t="str">
            <v>CIN</v>
          </cell>
          <cell r="D1859">
            <v>35996</v>
          </cell>
          <cell r="E1859" t="str">
            <v>22/4</v>
          </cell>
          <cell r="F1859" t="str">
            <v>22/6</v>
          </cell>
          <cell r="G1859" t="str">
            <v>5-2</v>
          </cell>
        </row>
        <row r="1860">
          <cell r="A1860" t="str">
            <v>Vrabel, Tyler</v>
          </cell>
          <cell r="B1860" t="str">
            <v>T</v>
          </cell>
          <cell r="C1860" t="str">
            <v>ATL</v>
          </cell>
          <cell r="D1860">
            <v>36701</v>
          </cell>
          <cell r="E1860" t="str">
            <v>22/FA</v>
          </cell>
          <cell r="G1860" t="str">
            <v>0-0</v>
          </cell>
        </row>
        <row r="1861">
          <cell r="A1861" t="str">
            <v>Waddle, Jaylen</v>
          </cell>
          <cell r="B1861" t="str">
            <v>SE</v>
          </cell>
          <cell r="C1861" t="str">
            <v>MIA</v>
          </cell>
          <cell r="D1861">
            <v>36124</v>
          </cell>
          <cell r="E1861" t="str">
            <v>21/1 (6)</v>
          </cell>
          <cell r="F1861" t="str">
            <v>21/1(22)</v>
          </cell>
        </row>
        <row r="1862">
          <cell r="A1862" t="str">
            <v>Wade, Shaun</v>
          </cell>
          <cell r="B1862" t="str">
            <v>LCB</v>
          </cell>
          <cell r="C1862" t="str">
            <v>NE</v>
          </cell>
          <cell r="D1862">
            <v>36053</v>
          </cell>
          <cell r="E1862" t="str">
            <v>21/5</v>
          </cell>
          <cell r="G1862" t="str">
            <v>0</v>
          </cell>
        </row>
        <row r="1863">
          <cell r="A1863" t="str">
            <v>Wagner, Bobby</v>
          </cell>
          <cell r="B1863" t="str">
            <v>RILB</v>
          </cell>
          <cell r="C1863" t="str">
            <v>SEA</v>
          </cell>
          <cell r="D1863">
            <v>33051</v>
          </cell>
          <cell r="E1863" t="str">
            <v>12/2</v>
          </cell>
          <cell r="F1863" t="str">
            <v>12/1(9)</v>
          </cell>
          <cell r="G1863" t="str">
            <v>56-6</v>
          </cell>
        </row>
        <row r="1864">
          <cell r="A1864" t="str">
            <v>Waitman, Corliss</v>
          </cell>
          <cell r="D1864">
            <v>34901</v>
          </cell>
          <cell r="E1864" t="str">
            <v>20/FA</v>
          </cell>
          <cell r="F1864" t="str">
            <v>22/12</v>
          </cell>
        </row>
        <row r="1865">
          <cell r="A1865" t="str">
            <v>Waletzko, Matt</v>
          </cell>
          <cell r="B1865" t="str">
            <v>T</v>
          </cell>
          <cell r="C1865" t="str">
            <v>DAL</v>
          </cell>
          <cell r="D1865">
            <v>36509</v>
          </cell>
          <cell r="E1865" t="str">
            <v>22/5</v>
          </cell>
          <cell r="G1865" t="str">
            <v>0-0</v>
          </cell>
        </row>
        <row r="1866">
          <cell r="A1866" t="str">
            <v>Walker, Anthony</v>
          </cell>
          <cell r="B1866" t="str">
            <v>MLB</v>
          </cell>
          <cell r="C1866" t="str">
            <v>CLE</v>
          </cell>
          <cell r="D1866">
            <v>34919</v>
          </cell>
          <cell r="E1866" t="str">
            <v>17/5</v>
          </cell>
          <cell r="F1866" t="str">
            <v>17/7</v>
          </cell>
          <cell r="G1866" t="str">
            <v>54-0</v>
          </cell>
        </row>
        <row r="1867">
          <cell r="A1867" t="str">
            <v>Walker, DeMarcus</v>
          </cell>
          <cell r="B1867" t="str">
            <v>RE</v>
          </cell>
          <cell r="C1867" t="str">
            <v>CHI</v>
          </cell>
          <cell r="D1867">
            <v>34607</v>
          </cell>
          <cell r="E1867" t="str">
            <v>17/2</v>
          </cell>
          <cell r="F1867" t="str">
            <v>17/8</v>
          </cell>
          <cell r="G1867" t="str">
            <v>4-4</v>
          </cell>
        </row>
        <row r="1868">
          <cell r="A1868" t="str">
            <v>Walker, Joe</v>
          </cell>
          <cell r="D1868">
            <v>33949</v>
          </cell>
          <cell r="E1868" t="str">
            <v>16/7</v>
          </cell>
          <cell r="F1868" t="str">
            <v>19/11</v>
          </cell>
        </row>
        <row r="1869">
          <cell r="A1869" t="str">
            <v>Walker, Kenneth</v>
          </cell>
          <cell r="B1869" t="str">
            <v>HB</v>
          </cell>
          <cell r="C1869" t="str">
            <v>SEA</v>
          </cell>
          <cell r="D1869">
            <v>36819</v>
          </cell>
          <cell r="E1869" t="str">
            <v>22/2</v>
          </cell>
          <cell r="F1869" t="str">
            <v>22/1(22)</v>
          </cell>
          <cell r="G1869" t="str">
            <v>0-0  219</v>
          </cell>
        </row>
        <row r="1870">
          <cell r="A1870" t="str">
            <v>Walker, Mykal</v>
          </cell>
          <cell r="B1870" t="str">
            <v>ILB</v>
          </cell>
          <cell r="C1870" t="str">
            <v>PIT</v>
          </cell>
          <cell r="D1870">
            <v>35670</v>
          </cell>
          <cell r="E1870" t="str">
            <v>20/4</v>
          </cell>
          <cell r="F1870" t="str">
            <v>20/1(18)</v>
          </cell>
          <cell r="G1870" t="str">
            <v>00-0</v>
          </cell>
        </row>
        <row r="1871">
          <cell r="A1871" t="str">
            <v>Walker, Phillip</v>
          </cell>
          <cell r="B1871" t="str">
            <v>QB</v>
          </cell>
          <cell r="C1871" t="str">
            <v>CLE</v>
          </cell>
          <cell r="D1871">
            <v>34756</v>
          </cell>
          <cell r="E1871" t="str">
            <v>17/FA</v>
          </cell>
          <cell r="F1871" t="str">
            <v>20/13</v>
          </cell>
        </row>
        <row r="1872">
          <cell r="A1872" t="str">
            <v>Walker, Quay</v>
          </cell>
          <cell r="B1872" t="str">
            <v>RILB</v>
          </cell>
          <cell r="C1872" t="str">
            <v>GB</v>
          </cell>
          <cell r="D1872">
            <v>36654</v>
          </cell>
          <cell r="E1872" t="str">
            <v>22/1 (22)</v>
          </cell>
          <cell r="F1872" t="str">
            <v>22/2</v>
          </cell>
          <cell r="G1872" t="str">
            <v>04-7</v>
          </cell>
        </row>
        <row r="1873">
          <cell r="A1873" t="str">
            <v>Walker, Rasheed</v>
          </cell>
          <cell r="B1873" t="str">
            <v>LT</v>
          </cell>
          <cell r="C1873" t="str">
            <v>GB</v>
          </cell>
          <cell r="D1873">
            <v>36569</v>
          </cell>
          <cell r="E1873" t="str">
            <v>22/7</v>
          </cell>
          <cell r="G1873" t="str">
            <v>0-4</v>
          </cell>
        </row>
        <row r="1874">
          <cell r="A1874" t="str">
            <v>Walker, Tracy</v>
          </cell>
          <cell r="B1874" t="str">
            <v>S</v>
          </cell>
          <cell r="C1874" t="str">
            <v>DET</v>
          </cell>
          <cell r="D1874">
            <v>34731</v>
          </cell>
          <cell r="E1874" t="str">
            <v>18/3</v>
          </cell>
          <cell r="F1874" t="str">
            <v>18/4</v>
          </cell>
          <cell r="G1874" t="str">
            <v>04</v>
          </cell>
        </row>
        <row r="1875">
          <cell r="A1875" t="str">
            <v>Walker, Travon</v>
          </cell>
          <cell r="B1875" t="str">
            <v>LOLB</v>
          </cell>
          <cell r="C1875" t="str">
            <v>JAX</v>
          </cell>
          <cell r="D1875">
            <v>36878</v>
          </cell>
          <cell r="E1875" t="str">
            <v>22/1 (1)</v>
          </cell>
          <cell r="F1875" t="str">
            <v>22/1(3)</v>
          </cell>
          <cell r="G1875" t="str">
            <v>40-12-1*</v>
          </cell>
        </row>
        <row r="1876">
          <cell r="A1876" t="str">
            <v>Wallace, K'Von</v>
          </cell>
          <cell r="B1876" t="str">
            <v>FS</v>
          </cell>
          <cell r="C1876" t="str">
            <v>TEN</v>
          </cell>
          <cell r="D1876">
            <v>35636</v>
          </cell>
          <cell r="E1876" t="str">
            <v>20/4</v>
          </cell>
          <cell r="F1876" t="str">
            <v>20/7</v>
          </cell>
          <cell r="G1876" t="str">
            <v>50</v>
          </cell>
        </row>
        <row r="1877">
          <cell r="A1877" t="str">
            <v>Wallace, Levi</v>
          </cell>
          <cell r="B1877" t="str">
            <v>DB</v>
          </cell>
          <cell r="C1877" t="str">
            <v>PIT</v>
          </cell>
          <cell r="D1877">
            <v>34862</v>
          </cell>
          <cell r="E1877" t="str">
            <v>18/FA</v>
          </cell>
          <cell r="F1877" t="str">
            <v>18/2</v>
          </cell>
          <cell r="G1877" t="str">
            <v>00</v>
          </cell>
        </row>
        <row r="1878">
          <cell r="A1878" t="str">
            <v>Wallace, Tylan</v>
          </cell>
          <cell r="B1878" t="str">
            <v>PR</v>
          </cell>
          <cell r="C1878" t="str">
            <v>BAL</v>
          </cell>
          <cell r="D1878">
            <v>36293</v>
          </cell>
          <cell r="E1878" t="str">
            <v>21/4</v>
          </cell>
        </row>
        <row r="1879">
          <cell r="A1879" t="str">
            <v>Waller, Darren</v>
          </cell>
          <cell r="B1879" t="str">
            <v>TE</v>
          </cell>
          <cell r="C1879" t="str">
            <v>NYG</v>
          </cell>
          <cell r="D1879">
            <v>33860</v>
          </cell>
          <cell r="E1879" t="str">
            <v>15/6</v>
          </cell>
          <cell r="F1879" t="str">
            <v>19/3</v>
          </cell>
          <cell r="G1879" t="str">
            <v>4</v>
          </cell>
        </row>
        <row r="1880">
          <cell r="A1880" t="str">
            <v>Walton, Brandon</v>
          </cell>
          <cell r="B1880" t="str">
            <v>T</v>
          </cell>
          <cell r="C1880" t="str">
            <v>TB</v>
          </cell>
          <cell r="D1880">
            <v>35872</v>
          </cell>
          <cell r="E1880" t="str">
            <v>20/FA</v>
          </cell>
          <cell r="F1880" t="str">
            <v>22/12</v>
          </cell>
          <cell r="G1880" t="str">
            <v>0-0</v>
          </cell>
        </row>
        <row r="1881">
          <cell r="A1881" t="str">
            <v>Wanogho, Prince Tega</v>
          </cell>
          <cell r="B1881" t="str">
            <v>T</v>
          </cell>
          <cell r="C1881" t="str">
            <v>KC</v>
          </cell>
          <cell r="D1881">
            <v>35756</v>
          </cell>
          <cell r="E1881" t="str">
            <v>20/6</v>
          </cell>
          <cell r="G1881" t="str">
            <v>0-0</v>
          </cell>
        </row>
        <row r="1882">
          <cell r="A1882" t="str">
            <v>Ward, Charvarius</v>
          </cell>
          <cell r="B1882" t="str">
            <v>LCB</v>
          </cell>
          <cell r="C1882" t="str">
            <v>SF</v>
          </cell>
          <cell r="D1882">
            <v>35201</v>
          </cell>
          <cell r="E1882" t="str">
            <v>18/FA</v>
          </cell>
          <cell r="F1882" t="str">
            <v>18/8</v>
          </cell>
          <cell r="G1882" t="str">
            <v>6</v>
          </cell>
        </row>
        <row r="1883">
          <cell r="A1883" t="str">
            <v>Ward, Denzel</v>
          </cell>
          <cell r="B1883" t="str">
            <v>LCB</v>
          </cell>
          <cell r="C1883" t="str">
            <v>CLE</v>
          </cell>
          <cell r="D1883">
            <v>35548</v>
          </cell>
          <cell r="E1883" t="str">
            <v>18/1 (4)</v>
          </cell>
          <cell r="F1883" t="str">
            <v>18/1(9)</v>
          </cell>
          <cell r="G1883" t="str">
            <v>6</v>
          </cell>
        </row>
        <row r="1884">
          <cell r="A1884" t="str">
            <v>Ward, Jihad</v>
          </cell>
          <cell r="B1884" t="str">
            <v>LOLB</v>
          </cell>
          <cell r="C1884" t="str">
            <v>NYG</v>
          </cell>
          <cell r="D1884">
            <v>34465</v>
          </cell>
          <cell r="E1884" t="str">
            <v>16/2</v>
          </cell>
          <cell r="F1884" t="str">
            <v>16/5</v>
          </cell>
          <cell r="G1884" t="str">
            <v>00-7</v>
          </cell>
        </row>
        <row r="1885">
          <cell r="A1885" t="str">
            <v>Ward, Jimmie</v>
          </cell>
          <cell r="B1885" t="str">
            <v>SS</v>
          </cell>
          <cell r="C1885" t="str">
            <v>HOU</v>
          </cell>
          <cell r="D1885">
            <v>33437</v>
          </cell>
          <cell r="E1885" t="str">
            <v>14/1 (30)</v>
          </cell>
          <cell r="F1885" t="str">
            <v>14/6</v>
          </cell>
          <cell r="G1885" t="str">
            <v>44</v>
          </cell>
        </row>
        <row r="1886">
          <cell r="A1886" t="str">
            <v>Ward, Jonathan</v>
          </cell>
          <cell r="B1886" t="str">
            <v>HB</v>
          </cell>
          <cell r="C1886" t="str">
            <v>TEN</v>
          </cell>
          <cell r="D1886">
            <v>35703</v>
          </cell>
          <cell r="E1886" t="str">
            <v>20/FA</v>
          </cell>
          <cell r="G1886" t="str">
            <v>0-0  3</v>
          </cell>
        </row>
        <row r="1887">
          <cell r="A1887" t="str">
            <v>Warner, Fred</v>
          </cell>
          <cell r="B1887" t="str">
            <v>MLB</v>
          </cell>
          <cell r="C1887" t="str">
            <v>SF</v>
          </cell>
          <cell r="D1887">
            <v>35388</v>
          </cell>
          <cell r="E1887" t="str">
            <v>18/3</v>
          </cell>
          <cell r="F1887" t="str">
            <v>18/2</v>
          </cell>
          <cell r="G1887" t="str">
            <v>66-4</v>
          </cell>
        </row>
        <row r="1888">
          <cell r="A1888" t="str">
            <v>Warren, Carter</v>
          </cell>
          <cell r="B1888" t="str">
            <v>RT</v>
          </cell>
          <cell r="C1888" t="str">
            <v>NYJ</v>
          </cell>
          <cell r="D1888">
            <v>36179</v>
          </cell>
          <cell r="E1888" t="str">
            <v>23/4</v>
          </cell>
          <cell r="G1888" t="str">
            <v>0-3</v>
          </cell>
        </row>
        <row r="1889">
          <cell r="A1889" t="str">
            <v>Warren, Jaylen</v>
          </cell>
          <cell r="B1889" t="str">
            <v>HB</v>
          </cell>
          <cell r="C1889" t="str">
            <v>PIT</v>
          </cell>
          <cell r="D1889">
            <v>36130</v>
          </cell>
          <cell r="E1889" t="str">
            <v>22/FA</v>
          </cell>
          <cell r="F1889" t="str">
            <v>22/4</v>
          </cell>
          <cell r="G1889" t="str">
            <v>4-0  149</v>
          </cell>
        </row>
        <row r="1890">
          <cell r="A1890" t="str">
            <v>Washington Jr., Broderick</v>
          </cell>
          <cell r="B1890" t="str">
            <v>DT/DE</v>
          </cell>
          <cell r="C1890" t="str">
            <v>BAL</v>
          </cell>
          <cell r="D1890">
            <v>35403</v>
          </cell>
          <cell r="E1890" t="str">
            <v>20/5</v>
          </cell>
          <cell r="F1890" t="str">
            <v>22/4</v>
          </cell>
          <cell r="G1890" t="str">
            <v>0-2</v>
          </cell>
        </row>
        <row r="1891">
          <cell r="A1891" t="str">
            <v>Washington, Darnell</v>
          </cell>
          <cell r="B1891" t="str">
            <v>TE/BB</v>
          </cell>
          <cell r="C1891" t="str">
            <v>PIT</v>
          </cell>
          <cell r="D1891">
            <v>37120</v>
          </cell>
          <cell r="E1891" t="str">
            <v>23/3</v>
          </cell>
          <cell r="G1891" t="str">
            <v>4/0-0</v>
          </cell>
        </row>
        <row r="1892">
          <cell r="A1892" t="str">
            <v>Washington, James</v>
          </cell>
          <cell r="D1892">
            <v>35157</v>
          </cell>
          <cell r="E1892" t="str">
            <v>18/2</v>
          </cell>
          <cell r="F1892" t="str">
            <v>21/11</v>
          </cell>
        </row>
        <row r="1893">
          <cell r="A1893" t="str">
            <v>Washington, Montrell</v>
          </cell>
          <cell r="B1893" t="str">
            <v>PR</v>
          </cell>
          <cell r="C1893" t="str">
            <v>KC</v>
          </cell>
          <cell r="D1893">
            <v>36233</v>
          </cell>
          <cell r="E1893" t="str">
            <v>22/5</v>
          </cell>
          <cell r="F1893" t="str">
            <v>22/7</v>
          </cell>
        </row>
        <row r="1894">
          <cell r="A1894" t="str">
            <v>Washington, Parker</v>
          </cell>
          <cell r="B1894" t="str">
            <v>WR/PR</v>
          </cell>
          <cell r="C1894" t="str">
            <v>JAX</v>
          </cell>
          <cell r="D1894">
            <v>37336</v>
          </cell>
          <cell r="E1894" t="str">
            <v>23/6</v>
          </cell>
        </row>
        <row r="1895">
          <cell r="A1895" t="str">
            <v>Watkins, Carlos</v>
          </cell>
          <cell r="B1895" t="str">
            <v>DT</v>
          </cell>
          <cell r="C1895" t="str">
            <v>ARI</v>
          </cell>
          <cell r="D1895">
            <v>34308</v>
          </cell>
          <cell r="E1895" t="str">
            <v>17/4</v>
          </cell>
          <cell r="F1895" t="str">
            <v>17/10</v>
          </cell>
          <cell r="G1895" t="str">
            <v>0-2</v>
          </cell>
        </row>
        <row r="1896">
          <cell r="A1896" t="str">
            <v>Watkins, Quez</v>
          </cell>
          <cell r="B1896" t="str">
            <v>WR</v>
          </cell>
          <cell r="C1896" t="str">
            <v>PHI</v>
          </cell>
          <cell r="D1896">
            <v>35955</v>
          </cell>
          <cell r="E1896" t="str">
            <v>20/6</v>
          </cell>
          <cell r="F1896" t="str">
            <v>21/4</v>
          </cell>
        </row>
        <row r="1897">
          <cell r="A1897" t="str">
            <v>Watkins, Sammy</v>
          </cell>
          <cell r="D1897">
            <v>34134</v>
          </cell>
          <cell r="E1897" t="str">
            <v>14/1 (4)</v>
          </cell>
          <cell r="F1897" t="str">
            <v>14/1(18)</v>
          </cell>
        </row>
        <row r="1898">
          <cell r="A1898" t="str">
            <v>Watson, Christian</v>
          </cell>
          <cell r="B1898" t="str">
            <v>WR</v>
          </cell>
          <cell r="C1898" t="str">
            <v>GB</v>
          </cell>
          <cell r="D1898">
            <v>36292</v>
          </cell>
          <cell r="E1898" t="str">
            <v>22/2</v>
          </cell>
          <cell r="F1898" t="str">
            <v>22/3</v>
          </cell>
        </row>
        <row r="1899">
          <cell r="A1899" t="str">
            <v>Watson, Deshaun</v>
          </cell>
          <cell r="B1899" t="str">
            <v>QB</v>
          </cell>
          <cell r="C1899" t="str">
            <v>CLE</v>
          </cell>
          <cell r="D1899">
            <v>34956</v>
          </cell>
          <cell r="E1899" t="str">
            <v>17/1 (12)</v>
          </cell>
          <cell r="F1899" t="str">
            <v>17/1(1)</v>
          </cell>
        </row>
        <row r="1900">
          <cell r="A1900" t="str">
            <v>Watson, Jaylen</v>
          </cell>
          <cell r="B1900" t="str">
            <v>CB</v>
          </cell>
          <cell r="C1900" t="str">
            <v>KC</v>
          </cell>
          <cell r="D1900">
            <v>36055</v>
          </cell>
          <cell r="E1900" t="str">
            <v>22/7</v>
          </cell>
          <cell r="F1900" t="str">
            <v>22/7</v>
          </cell>
          <cell r="G1900" t="str">
            <v>4</v>
          </cell>
        </row>
        <row r="1901">
          <cell r="A1901" t="str">
            <v>Watson, Justin</v>
          </cell>
          <cell r="B1901" t="str">
            <v>WR</v>
          </cell>
          <cell r="C1901" t="str">
            <v>KC</v>
          </cell>
          <cell r="D1901">
            <v>35159</v>
          </cell>
          <cell r="E1901" t="str">
            <v>18/5</v>
          </cell>
          <cell r="F1901" t="str">
            <v>19/9</v>
          </cell>
        </row>
        <row r="1902">
          <cell r="A1902" t="str">
            <v>Watson, Leroy</v>
          </cell>
          <cell r="B1902" t="str">
            <v>T/TE</v>
          </cell>
          <cell r="C1902" t="str">
            <v>CLE</v>
          </cell>
          <cell r="D1902">
            <v>35956</v>
          </cell>
          <cell r="E1902" t="str">
            <v>22/FA</v>
          </cell>
          <cell r="G1902" t="str">
            <v>0-0/4</v>
          </cell>
        </row>
        <row r="1903">
          <cell r="A1903" t="str">
            <v>Watt, Derek</v>
          </cell>
          <cell r="D1903">
            <v>33915</v>
          </cell>
          <cell r="E1903" t="str">
            <v>16/6</v>
          </cell>
          <cell r="F1903" t="str">
            <v>16/8</v>
          </cell>
        </row>
        <row r="1904">
          <cell r="A1904" t="str">
            <v>Watt, J.J.</v>
          </cell>
          <cell r="D1904">
            <v>32589</v>
          </cell>
          <cell r="E1904" t="str">
            <v>11/1 (11)</v>
          </cell>
          <cell r="F1904" t="str">
            <v>11/1(3)</v>
          </cell>
        </row>
        <row r="1905">
          <cell r="A1905" t="str">
            <v>Watt, T.J.</v>
          </cell>
          <cell r="B1905" t="str">
            <v>LOLB</v>
          </cell>
          <cell r="C1905" t="str">
            <v>PIT</v>
          </cell>
          <cell r="D1905">
            <v>34618</v>
          </cell>
          <cell r="E1905" t="str">
            <v>17/1 (30)</v>
          </cell>
          <cell r="F1905" t="str">
            <v>17/1(12)</v>
          </cell>
          <cell r="G1905" t="str">
            <v>06-12-12*</v>
          </cell>
        </row>
        <row r="1906">
          <cell r="A1906" t="str">
            <v>Wattenberg, Luke</v>
          </cell>
          <cell r="B1906" t="str">
            <v>C/G</v>
          </cell>
          <cell r="C1906" t="str">
            <v>DEN</v>
          </cell>
          <cell r="D1906">
            <v>35683</v>
          </cell>
          <cell r="E1906" t="str">
            <v>22/5</v>
          </cell>
          <cell r="G1906" t="str">
            <v>0-0</v>
          </cell>
        </row>
        <row r="1907">
          <cell r="A1907" t="str">
            <v>Watts, Armani</v>
          </cell>
          <cell r="D1907">
            <v>35143</v>
          </cell>
          <cell r="E1907" t="str">
            <v>18/4</v>
          </cell>
          <cell r="F1907" t="str">
            <v>20/7</v>
          </cell>
        </row>
        <row r="1908">
          <cell r="A1908" t="str">
            <v>Watts, Armon</v>
          </cell>
          <cell r="B1908" t="str">
            <v>DT/DE</v>
          </cell>
          <cell r="C1908" t="str">
            <v>PIT</v>
          </cell>
          <cell r="D1908">
            <v>35268</v>
          </cell>
          <cell r="E1908" t="str">
            <v>19/6</v>
          </cell>
          <cell r="F1908" t="str">
            <v>19/9</v>
          </cell>
          <cell r="G1908" t="str">
            <v>4-1</v>
          </cell>
        </row>
        <row r="1909">
          <cell r="A1909" t="str">
            <v>Watts, Markees</v>
          </cell>
          <cell r="B1909" t="str">
            <v>LB</v>
          </cell>
          <cell r="C1909" t="str">
            <v>TB</v>
          </cell>
          <cell r="D1909">
            <v>36501</v>
          </cell>
          <cell r="E1909" t="str">
            <v>23/FA</v>
          </cell>
          <cell r="G1909" t="str">
            <v>00-3</v>
          </cell>
        </row>
        <row r="1910">
          <cell r="A1910" t="str">
            <v>Way, Tress</v>
          </cell>
          <cell r="B1910" t="str">
            <v>P</v>
          </cell>
          <cell r="C1910" t="str">
            <v>WAS</v>
          </cell>
          <cell r="D1910">
            <v>32981</v>
          </cell>
          <cell r="E1910" t="str">
            <v>13/FA</v>
          </cell>
          <cell r="F1910" t="str">
            <v>18/8</v>
          </cell>
        </row>
        <row r="1911">
          <cell r="A1911" t="str">
            <v>Waynes, Trae</v>
          </cell>
          <cell r="D1911">
            <v>33810</v>
          </cell>
          <cell r="E1911" t="str">
            <v>15/1 (11)</v>
          </cell>
          <cell r="F1911" t="str">
            <v>15/2</v>
          </cell>
        </row>
        <row r="1912">
          <cell r="A1912" t="str">
            <v>Weaver, Rashad</v>
          </cell>
          <cell r="B1912" t="str">
            <v>OLB</v>
          </cell>
          <cell r="C1912" t="str">
            <v>TEN</v>
          </cell>
          <cell r="D1912">
            <v>35713</v>
          </cell>
          <cell r="E1912" t="str">
            <v>21/4</v>
          </cell>
          <cell r="F1912" t="str">
            <v>22/8</v>
          </cell>
          <cell r="G1912" t="str">
            <v>00-0</v>
          </cell>
        </row>
        <row r="1913">
          <cell r="A1913" t="str">
            <v>Webb, Sam</v>
          </cell>
          <cell r="D1913">
            <v>35934</v>
          </cell>
          <cell r="E1913" t="str">
            <v>22/FA</v>
          </cell>
          <cell r="F1913" t="str">
            <v>22/14</v>
          </cell>
        </row>
        <row r="1914">
          <cell r="A1914" t="str">
            <v>Welch, Kristian</v>
          </cell>
          <cell r="B1914" t="str">
            <v>LB</v>
          </cell>
          <cell r="C1914" t="str">
            <v>GB</v>
          </cell>
          <cell r="D1914">
            <v>35939</v>
          </cell>
          <cell r="E1914" t="str">
            <v>20/FA</v>
          </cell>
          <cell r="G1914" t="str">
            <v>00-0</v>
          </cell>
        </row>
        <row r="1915">
          <cell r="A1915" t="str">
            <v>Wentz, Carson</v>
          </cell>
          <cell r="B1915" t="str">
            <v>QB</v>
          </cell>
          <cell r="C1915" t="str">
            <v>LAR</v>
          </cell>
          <cell r="D1915">
            <v>33968</v>
          </cell>
          <cell r="E1915" t="str">
            <v>16/1 (2)</v>
          </cell>
          <cell r="F1915" t="str">
            <v>16/1(1)</v>
          </cell>
          <cell r="G1915" t="str">
            <v>24 attempts</v>
          </cell>
        </row>
        <row r="1916">
          <cell r="A1916" t="str">
            <v>Werner, Pete</v>
          </cell>
          <cell r="B1916" t="str">
            <v>RLB</v>
          </cell>
          <cell r="C1916" t="str">
            <v>NO</v>
          </cell>
          <cell r="D1916">
            <v>36316</v>
          </cell>
          <cell r="E1916" t="str">
            <v>21/2</v>
          </cell>
          <cell r="F1916" t="str">
            <v>21/2</v>
          </cell>
          <cell r="G1916" t="str">
            <v>04-3</v>
          </cell>
        </row>
        <row r="1917">
          <cell r="A1917" t="str">
            <v>Wesco, Trevon</v>
          </cell>
          <cell r="B1917" t="str">
            <v>BB/TE</v>
          </cell>
          <cell r="C1917" t="str">
            <v>TEN</v>
          </cell>
          <cell r="D1917">
            <v>34954</v>
          </cell>
          <cell r="E1917" t="str">
            <v>19/4</v>
          </cell>
          <cell r="G1917" t="str">
            <v>4-2/0</v>
          </cell>
        </row>
        <row r="1918">
          <cell r="A1918" t="str">
            <v>Westbrook, Dede</v>
          </cell>
          <cell r="D1918">
            <v>34294</v>
          </cell>
          <cell r="E1918" t="str">
            <v>17/4</v>
          </cell>
          <cell r="F1918" t="str">
            <v>17/5</v>
          </cell>
        </row>
        <row r="1919">
          <cell r="A1919" t="str">
            <v>Westbrook-Ikhin, Nick</v>
          </cell>
          <cell r="B1919" t="str">
            <v>FL</v>
          </cell>
          <cell r="C1919" t="str">
            <v>TEN</v>
          </cell>
          <cell r="D1919">
            <v>35510</v>
          </cell>
          <cell r="E1919" t="str">
            <v>20/FA</v>
          </cell>
          <cell r="F1919" t="str">
            <v>21/6</v>
          </cell>
        </row>
        <row r="1920">
          <cell r="A1920" t="str">
            <v>Wharton, Tershawn</v>
          </cell>
          <cell r="B1920" t="str">
            <v>DT</v>
          </cell>
          <cell r="C1920" t="str">
            <v>KC</v>
          </cell>
          <cell r="D1920">
            <v>35971</v>
          </cell>
          <cell r="E1920" t="str">
            <v>20/FA</v>
          </cell>
          <cell r="F1920" t="str">
            <v>20/8</v>
          </cell>
          <cell r="G1920" t="str">
            <v>0-3</v>
          </cell>
        </row>
        <row r="1921">
          <cell r="A1921" t="str">
            <v>Whelan, Daniel</v>
          </cell>
          <cell r="B1921" t="str">
            <v>P</v>
          </cell>
          <cell r="C1921" t="str">
            <v>GB</v>
          </cell>
          <cell r="D1921">
            <v>36201</v>
          </cell>
          <cell r="E1921" t="str">
            <v>22/FA</v>
          </cell>
        </row>
        <row r="1922">
          <cell r="A1922" t="str">
            <v>White, Devin</v>
          </cell>
          <cell r="B1922" t="str">
            <v>LILB</v>
          </cell>
          <cell r="C1922" t="str">
            <v>TB</v>
          </cell>
          <cell r="D1922">
            <v>35843</v>
          </cell>
          <cell r="E1922" t="str">
            <v>19/1 (5)</v>
          </cell>
          <cell r="F1922" t="str">
            <v>19/1(8)</v>
          </cell>
          <cell r="G1922" t="str">
            <v>44-5</v>
          </cell>
        </row>
        <row r="1923">
          <cell r="A1923" t="str">
            <v>White, James</v>
          </cell>
          <cell r="D1923">
            <v>33637</v>
          </cell>
          <cell r="E1923" t="str">
            <v>14/4</v>
          </cell>
          <cell r="F1923" t="str">
            <v>15/7</v>
          </cell>
        </row>
        <row r="1924">
          <cell r="A1924" t="str">
            <v>White, Keion</v>
          </cell>
          <cell r="B1924" t="str">
            <v>DE</v>
          </cell>
          <cell r="C1924" t="str">
            <v>NE</v>
          </cell>
          <cell r="D1924">
            <v>36180</v>
          </cell>
          <cell r="E1924" t="str">
            <v>23/2</v>
          </cell>
          <cell r="G1924" t="str">
            <v>4-1</v>
          </cell>
        </row>
        <row r="1925">
          <cell r="A1925" t="str">
            <v>White, Kyzir</v>
          </cell>
          <cell r="B1925" t="str">
            <v>LILB</v>
          </cell>
          <cell r="C1925" t="str">
            <v>ARI</v>
          </cell>
          <cell r="D1925">
            <v>35148</v>
          </cell>
          <cell r="E1925" t="str">
            <v>18/4</v>
          </cell>
          <cell r="F1925" t="str">
            <v>19/4</v>
          </cell>
          <cell r="G1925" t="str">
            <v>44-6</v>
          </cell>
        </row>
        <row r="1926">
          <cell r="A1926" t="str">
            <v>White, Mike</v>
          </cell>
          <cell r="B1926" t="str">
            <v>QB</v>
          </cell>
          <cell r="C1926" t="str">
            <v>MIA</v>
          </cell>
          <cell r="D1926">
            <v>34783</v>
          </cell>
          <cell r="E1926" t="str">
            <v>18/5</v>
          </cell>
          <cell r="F1926" t="str">
            <v>21/6</v>
          </cell>
          <cell r="G1926" t="str">
            <v>6 attempts</v>
          </cell>
        </row>
        <row r="1927">
          <cell r="A1927" t="str">
            <v>White, Rachaad</v>
          </cell>
          <cell r="B1927" t="str">
            <v>HB</v>
          </cell>
          <cell r="C1927" t="str">
            <v>TB</v>
          </cell>
          <cell r="D1927">
            <v>36172</v>
          </cell>
          <cell r="E1927" t="str">
            <v>22/3</v>
          </cell>
          <cell r="F1927" t="str">
            <v>22/3</v>
          </cell>
          <cell r="G1927" t="str">
            <v>0-0  272</v>
          </cell>
        </row>
        <row r="1928">
          <cell r="A1928" t="str">
            <v>White, Tre'Davious</v>
          </cell>
          <cell r="D1928">
            <v>34715</v>
          </cell>
          <cell r="E1928" t="str">
            <v>17/1 (27)</v>
          </cell>
          <cell r="F1928" t="str">
            <v>17/1(9)</v>
          </cell>
        </row>
        <row r="1929">
          <cell r="A1929" t="str">
            <v>White, Zamir</v>
          </cell>
          <cell r="B1929" t="str">
            <v>HB</v>
          </cell>
          <cell r="C1929" t="str">
            <v>LAV</v>
          </cell>
          <cell r="D1929">
            <v>36421</v>
          </cell>
          <cell r="E1929" t="str">
            <v>22/4</v>
          </cell>
          <cell r="F1929" t="str">
            <v>22/6</v>
          </cell>
          <cell r="G1929" t="str">
            <v>0-0  104</v>
          </cell>
        </row>
        <row r="1930">
          <cell r="A1930" t="str">
            <v>Whitehair, Cody</v>
          </cell>
          <cell r="B1930" t="str">
            <v>C/G</v>
          </cell>
          <cell r="C1930" t="str">
            <v>CHI</v>
          </cell>
          <cell r="D1930">
            <v>33796</v>
          </cell>
          <cell r="E1930" t="str">
            <v>16/2</v>
          </cell>
          <cell r="F1930" t="str">
            <v>16/10</v>
          </cell>
          <cell r="G1930" t="str">
            <v>0-0</v>
          </cell>
        </row>
        <row r="1931">
          <cell r="A1931" t="str">
            <v>Whitehead, Jordan</v>
          </cell>
          <cell r="B1931" t="str">
            <v>FS</v>
          </cell>
          <cell r="C1931" t="str">
            <v>NYJ</v>
          </cell>
          <cell r="D1931">
            <v>35507</v>
          </cell>
          <cell r="E1931" t="str">
            <v>18/4</v>
          </cell>
          <cell r="F1931" t="str">
            <v>18/3</v>
          </cell>
          <cell r="G1931" t="str">
            <v>44</v>
          </cell>
        </row>
        <row r="1932">
          <cell r="A1932" t="str">
            <v>Whitworth, Andrew</v>
          </cell>
          <cell r="D1932">
            <v>29932</v>
          </cell>
          <cell r="E1932" t="str">
            <v>06/2</v>
          </cell>
          <cell r="F1932" t="str">
            <v>06/4</v>
          </cell>
        </row>
        <row r="1933">
          <cell r="A1933" t="str">
            <v>Whyle, Josh</v>
          </cell>
          <cell r="B1933" t="str">
            <v>TE/BB</v>
          </cell>
          <cell r="C1933" t="str">
            <v>TEN</v>
          </cell>
          <cell r="D1933">
            <v>36411</v>
          </cell>
          <cell r="E1933" t="str">
            <v>23/5</v>
          </cell>
          <cell r="G1933" t="str">
            <v>4/0-0</v>
          </cell>
        </row>
        <row r="1934">
          <cell r="A1934" t="str">
            <v>Wicks, Dontayvion</v>
          </cell>
          <cell r="B1934" t="str">
            <v>WR</v>
          </cell>
          <cell r="C1934" t="str">
            <v>GB</v>
          </cell>
          <cell r="D1934">
            <v>37058</v>
          </cell>
          <cell r="E1934" t="str">
            <v>23/5</v>
          </cell>
        </row>
        <row r="1935">
          <cell r="A1935" t="str">
            <v>Wilcox, Mitchell</v>
          </cell>
          <cell r="B1935" t="str">
            <v>TE/BB</v>
          </cell>
          <cell r="C1935" t="str">
            <v>CIN</v>
          </cell>
          <cell r="D1935">
            <v>35315</v>
          </cell>
          <cell r="E1935" t="str">
            <v>20/FA</v>
          </cell>
          <cell r="F1935" t="str">
            <v>21/12</v>
          </cell>
          <cell r="G1935" t="str">
            <v>4/0-0</v>
          </cell>
        </row>
        <row r="1936">
          <cell r="A1936" t="str">
            <v>Wilkins, Christian</v>
          </cell>
          <cell r="B1936" t="str">
            <v>LE</v>
          </cell>
          <cell r="C1936" t="str">
            <v>MIA</v>
          </cell>
          <cell r="D1936">
            <v>35053</v>
          </cell>
          <cell r="E1936" t="str">
            <v>19/1 (13)</v>
          </cell>
          <cell r="F1936" t="str">
            <v>19/3</v>
          </cell>
          <cell r="G1936" t="str">
            <v>5-9</v>
          </cell>
        </row>
        <row r="1937">
          <cell r="A1937" t="str">
            <v>Wilkinson, Elijah</v>
          </cell>
          <cell r="B1937" t="str">
            <v>LG</v>
          </cell>
          <cell r="C1937" t="str">
            <v>ARI</v>
          </cell>
          <cell r="D1937">
            <v>34740</v>
          </cell>
          <cell r="E1937" t="str">
            <v>17/FA</v>
          </cell>
          <cell r="F1937" t="str">
            <v>21/9</v>
          </cell>
          <cell r="G1937" t="str">
            <v>0-2</v>
          </cell>
        </row>
        <row r="1938">
          <cell r="A1938" t="str">
            <v>Willekes, Kenny</v>
          </cell>
          <cell r="D1938">
            <v>35633</v>
          </cell>
          <cell r="E1938" t="str">
            <v>20/7</v>
          </cell>
          <cell r="F1938" t="str">
            <v>21/15</v>
          </cell>
        </row>
        <row r="1939">
          <cell r="A1939" t="str">
            <v>Williams, Avery</v>
          </cell>
          <cell r="D1939">
            <v>35991</v>
          </cell>
          <cell r="E1939" t="str">
            <v>21/5</v>
          </cell>
          <cell r="F1939" t="str">
            <v>21/7</v>
          </cell>
        </row>
        <row r="1940">
          <cell r="A1940" t="str">
            <v>Williams, Brandon</v>
          </cell>
          <cell r="D1940">
            <v>32560</v>
          </cell>
          <cell r="E1940" t="str">
            <v>13/3</v>
          </cell>
          <cell r="F1940" t="str">
            <v>13/3</v>
          </cell>
        </row>
        <row r="1941">
          <cell r="A1941" t="str">
            <v>Williams, Connor</v>
          </cell>
          <cell r="B1941" t="str">
            <v>C</v>
          </cell>
          <cell r="C1941" t="str">
            <v>MIA</v>
          </cell>
          <cell r="D1941">
            <v>35562</v>
          </cell>
          <cell r="E1941" t="str">
            <v>18/2</v>
          </cell>
          <cell r="F1941" t="str">
            <v>18/4</v>
          </cell>
          <cell r="G1941" t="str">
            <v>5-7</v>
          </cell>
        </row>
        <row r="1942">
          <cell r="A1942" t="str">
            <v>Williams, Damien</v>
          </cell>
          <cell r="D1942">
            <v>33697</v>
          </cell>
          <cell r="E1942" t="str">
            <v>14/FA</v>
          </cell>
          <cell r="F1942" t="str">
            <v>14/7</v>
          </cell>
        </row>
        <row r="1943">
          <cell r="A1943" t="str">
            <v>Williams, Darious</v>
          </cell>
          <cell r="B1943" t="str">
            <v>LCB</v>
          </cell>
          <cell r="C1943" t="str">
            <v>JAX</v>
          </cell>
          <cell r="D1943">
            <v>34408</v>
          </cell>
          <cell r="E1943" t="str">
            <v>18/FA</v>
          </cell>
          <cell r="F1943" t="str">
            <v>19/5</v>
          </cell>
          <cell r="G1943" t="str">
            <v>6</v>
          </cell>
        </row>
        <row r="1944">
          <cell r="A1944" t="str">
            <v>Williams, Daryl</v>
          </cell>
          <cell r="D1944">
            <v>33847</v>
          </cell>
          <cell r="E1944" t="str">
            <v>15/4</v>
          </cell>
          <cell r="F1944" t="str">
            <v>15/9</v>
          </cell>
        </row>
        <row r="1945">
          <cell r="A1945" t="str">
            <v>Williams, DeShawn</v>
          </cell>
          <cell r="B1945" t="str">
            <v>RE/DT</v>
          </cell>
          <cell r="C1945" t="str">
            <v>CAR</v>
          </cell>
          <cell r="D1945">
            <v>33967</v>
          </cell>
          <cell r="E1945" t="str">
            <v>15/FA</v>
          </cell>
          <cell r="F1945" t="str">
            <v>20/10</v>
          </cell>
          <cell r="G1945" t="str">
            <v>0-2</v>
          </cell>
        </row>
        <row r="1946">
          <cell r="A1946" t="str">
            <v>Williams, Dorian</v>
          </cell>
          <cell r="B1946" t="str">
            <v>LLB</v>
          </cell>
          <cell r="C1946" t="str">
            <v>BUF</v>
          </cell>
          <cell r="D1946">
            <v>37070</v>
          </cell>
          <cell r="E1946" t="str">
            <v>23/3</v>
          </cell>
          <cell r="G1946" t="str">
            <v>04-0</v>
          </cell>
        </row>
        <row r="1947">
          <cell r="A1947" t="str">
            <v>Williams, Garrett</v>
          </cell>
          <cell r="B1947" t="str">
            <v>DB</v>
          </cell>
          <cell r="C1947" t="str">
            <v>ARI</v>
          </cell>
          <cell r="D1947">
            <v>37043</v>
          </cell>
          <cell r="E1947" t="str">
            <v>23/3</v>
          </cell>
          <cell r="G1947" t="str">
            <v>00</v>
          </cell>
        </row>
        <row r="1948">
          <cell r="A1948" t="str">
            <v>Williams, Greedy</v>
          </cell>
          <cell r="D1948">
            <v>35767</v>
          </cell>
          <cell r="E1948" t="str">
            <v>19/2</v>
          </cell>
          <cell r="F1948" t="str">
            <v>19/1(20)</v>
          </cell>
        </row>
        <row r="1949">
          <cell r="A1949" t="str">
            <v>Williams, Jamaal</v>
          </cell>
          <cell r="B1949" t="str">
            <v>HB</v>
          </cell>
          <cell r="C1949" t="str">
            <v>NO</v>
          </cell>
          <cell r="D1949">
            <v>34792</v>
          </cell>
          <cell r="E1949" t="str">
            <v>17/4</v>
          </cell>
          <cell r="F1949" t="str">
            <v>17/3</v>
          </cell>
          <cell r="G1949" t="str">
            <v>4-0  106</v>
          </cell>
        </row>
        <row r="1950">
          <cell r="A1950" t="str">
            <v>Williams, Jameson</v>
          </cell>
          <cell r="B1950" t="str">
            <v>WR</v>
          </cell>
          <cell r="C1950" t="str">
            <v>DET</v>
          </cell>
          <cell r="D1950">
            <v>36976</v>
          </cell>
          <cell r="E1950" t="str">
            <v>22/1 (12)</v>
          </cell>
        </row>
        <row r="1951">
          <cell r="A1951" t="str">
            <v>Williams, Javonte</v>
          </cell>
          <cell r="B1951" t="str">
            <v>HB</v>
          </cell>
          <cell r="C1951" t="str">
            <v>DEN</v>
          </cell>
          <cell r="D1951">
            <v>36641</v>
          </cell>
          <cell r="E1951" t="str">
            <v>21/2</v>
          </cell>
          <cell r="F1951" t="str">
            <v>21/1(11)</v>
          </cell>
          <cell r="G1951" t="str">
            <v>0-0  217</v>
          </cell>
        </row>
        <row r="1952">
          <cell r="A1952" t="str">
            <v>Williams, Joejuan</v>
          </cell>
          <cell r="B1952" t="str">
            <v>DB</v>
          </cell>
          <cell r="C1952" t="str">
            <v>MIN</v>
          </cell>
          <cell r="D1952">
            <v>35770</v>
          </cell>
          <cell r="E1952" t="str">
            <v>19/2</v>
          </cell>
          <cell r="F1952" t="str">
            <v>19/7</v>
          </cell>
          <cell r="G1952" t="str">
            <v>00</v>
          </cell>
        </row>
        <row r="1953">
          <cell r="A1953" t="str">
            <v>Williams, Jonah</v>
          </cell>
          <cell r="B1953" t="str">
            <v>LE</v>
          </cell>
          <cell r="C1953" t="str">
            <v>LAR</v>
          </cell>
          <cell r="D1953">
            <v>34928</v>
          </cell>
          <cell r="E1953" t="str">
            <v>20/FA</v>
          </cell>
          <cell r="F1953" t="str">
            <v>21/14</v>
          </cell>
          <cell r="G1953" t="str">
            <v>4-2</v>
          </cell>
        </row>
        <row r="1954">
          <cell r="A1954" t="str">
            <v>Williams, Jonah C.</v>
          </cell>
          <cell r="B1954" t="str">
            <v>RT</v>
          </cell>
          <cell r="C1954" t="str">
            <v>CIN</v>
          </cell>
          <cell r="D1954">
            <v>35751</v>
          </cell>
          <cell r="E1954" t="str">
            <v>19/1 (11)</v>
          </cell>
          <cell r="F1954" t="str">
            <v>20/1(22)</v>
          </cell>
          <cell r="G1954" t="str">
            <v>4-3</v>
          </cell>
        </row>
        <row r="1955">
          <cell r="A1955" t="str">
            <v>Williams, Jonathan</v>
          </cell>
          <cell r="D1955">
            <v>34367</v>
          </cell>
          <cell r="E1955" t="str">
            <v>16/5</v>
          </cell>
          <cell r="F1955" t="str">
            <v>22/13</v>
          </cell>
        </row>
        <row r="1956">
          <cell r="A1956" t="str">
            <v>Williams, Joshua</v>
          </cell>
          <cell r="B1956" t="str">
            <v>CB</v>
          </cell>
          <cell r="C1956" t="str">
            <v>KC</v>
          </cell>
          <cell r="D1956">
            <v>36450</v>
          </cell>
          <cell r="E1956" t="str">
            <v>22/4</v>
          </cell>
          <cell r="F1956" t="str">
            <v>22/5</v>
          </cell>
          <cell r="G1956" t="str">
            <v>4</v>
          </cell>
        </row>
        <row r="1957">
          <cell r="A1957" t="str">
            <v>Williams, K'Waun</v>
          </cell>
          <cell r="D1957">
            <v>33431</v>
          </cell>
          <cell r="E1957" t="str">
            <v>14/FA</v>
          </cell>
          <cell r="F1957" t="str">
            <v>14/6</v>
          </cell>
        </row>
        <row r="1958">
          <cell r="A1958" t="str">
            <v>Williams, Kyren</v>
          </cell>
          <cell r="B1958" t="str">
            <v>HB</v>
          </cell>
          <cell r="C1958" t="str">
            <v>LAR</v>
          </cell>
          <cell r="D1958">
            <v>36764</v>
          </cell>
          <cell r="E1958" t="str">
            <v>22/5</v>
          </cell>
          <cell r="F1958" t="str">
            <v>22/5</v>
          </cell>
          <cell r="G1958" t="str">
            <v>0-2  228</v>
          </cell>
        </row>
        <row r="1959">
          <cell r="A1959" t="str">
            <v>Williams, Leonard</v>
          </cell>
          <cell r="B1959" t="str">
            <v>LE</v>
          </cell>
          <cell r="C1959" t="str">
            <v>SEA</v>
          </cell>
          <cell r="D1959">
            <v>34505</v>
          </cell>
          <cell r="E1959" t="str">
            <v>15/1 (6)</v>
          </cell>
          <cell r="F1959" t="str">
            <v>15/1(4)</v>
          </cell>
          <cell r="G1959" t="str">
            <v>5-6</v>
          </cell>
        </row>
        <row r="1960">
          <cell r="A1960" t="str">
            <v>Williams, Marcus</v>
          </cell>
          <cell r="B1960" t="str">
            <v>FS</v>
          </cell>
          <cell r="C1960" t="str">
            <v>BAL</v>
          </cell>
          <cell r="D1960">
            <v>35316</v>
          </cell>
          <cell r="E1960" t="str">
            <v>17/2</v>
          </cell>
          <cell r="F1960" t="str">
            <v>17/1(18)</v>
          </cell>
          <cell r="G1960" t="str">
            <v>50</v>
          </cell>
        </row>
        <row r="1961">
          <cell r="A1961" t="str">
            <v>Williams, Maxx</v>
          </cell>
          <cell r="D1961">
            <v>34436</v>
          </cell>
          <cell r="E1961" t="str">
            <v>15/2</v>
          </cell>
          <cell r="F1961" t="str">
            <v>15/4</v>
          </cell>
        </row>
        <row r="1962">
          <cell r="A1962" t="str">
            <v>Williams, Mike</v>
          </cell>
          <cell r="B1962" t="str">
            <v>WR</v>
          </cell>
          <cell r="C1962" t="str">
            <v>LAC</v>
          </cell>
          <cell r="D1962">
            <v>34611</v>
          </cell>
          <cell r="E1962" t="str">
            <v>17/1 (7)</v>
          </cell>
          <cell r="F1962" t="str">
            <v>17/4</v>
          </cell>
        </row>
        <row r="1963">
          <cell r="A1963" t="str">
            <v>Williams, Milton</v>
          </cell>
          <cell r="B1963" t="str">
            <v>RDT/DE</v>
          </cell>
          <cell r="C1963" t="str">
            <v>PHI</v>
          </cell>
          <cell r="D1963">
            <v>36256</v>
          </cell>
          <cell r="E1963" t="str">
            <v>21/3</v>
          </cell>
          <cell r="F1963" t="str">
            <v>21/6</v>
          </cell>
          <cell r="G1963" t="str">
            <v>5-1/4-1</v>
          </cell>
        </row>
        <row r="1964">
          <cell r="A1964" t="str">
            <v>Williams, Nick</v>
          </cell>
          <cell r="B1964" t="str">
            <v>RE</v>
          </cell>
          <cell r="C1964" t="str">
            <v>LAC</v>
          </cell>
          <cell r="D1964">
            <v>32925</v>
          </cell>
          <cell r="E1964" t="str">
            <v>13/7</v>
          </cell>
          <cell r="F1964" t="str">
            <v>19/9</v>
          </cell>
          <cell r="G1964" t="str">
            <v>4-1</v>
          </cell>
        </row>
        <row r="1965">
          <cell r="A1965" t="str">
            <v>Williams, P.J.</v>
          </cell>
          <cell r="D1965">
            <v>34121</v>
          </cell>
          <cell r="E1965" t="str">
            <v>15/3</v>
          </cell>
          <cell r="F1965" t="str">
            <v>17/9</v>
          </cell>
        </row>
        <row r="1966">
          <cell r="A1966" t="str">
            <v>Williams, Quincy</v>
          </cell>
          <cell r="B1966" t="str">
            <v>LLB</v>
          </cell>
          <cell r="C1966" t="str">
            <v>NYJ</v>
          </cell>
          <cell r="D1966">
            <v>35305</v>
          </cell>
          <cell r="E1966" t="str">
            <v>19/3</v>
          </cell>
          <cell r="F1966" t="str">
            <v>19/8</v>
          </cell>
          <cell r="G1966" t="str">
            <v>56-6</v>
          </cell>
        </row>
        <row r="1967">
          <cell r="A1967" t="str">
            <v>Williams, Quinnen</v>
          </cell>
          <cell r="B1967" t="str">
            <v>RDT</v>
          </cell>
          <cell r="C1967" t="str">
            <v>NYJ</v>
          </cell>
          <cell r="D1967">
            <v>35785</v>
          </cell>
          <cell r="E1967" t="str">
            <v>19/1 (3)</v>
          </cell>
          <cell r="F1967" t="str">
            <v>19/1(23)</v>
          </cell>
          <cell r="G1967" t="str">
            <v>6-7</v>
          </cell>
        </row>
        <row r="1968">
          <cell r="A1968" t="str">
            <v>Williams, Sam</v>
          </cell>
          <cell r="B1968" t="str">
            <v>DE</v>
          </cell>
          <cell r="C1968" t="str">
            <v>DAL</v>
          </cell>
          <cell r="D1968">
            <v>36250</v>
          </cell>
          <cell r="E1968" t="str">
            <v>22/2</v>
          </cell>
          <cell r="F1968" t="str">
            <v>22/5</v>
          </cell>
          <cell r="G1968" t="str">
            <v>0-7</v>
          </cell>
        </row>
        <row r="1969">
          <cell r="A1969" t="str">
            <v>Williams, Trayveon</v>
          </cell>
          <cell r="B1969" t="str">
            <v>HB/LK</v>
          </cell>
          <cell r="C1969" t="str">
            <v>CIN</v>
          </cell>
          <cell r="D1969">
            <v>35721</v>
          </cell>
          <cell r="E1969" t="str">
            <v>19/6</v>
          </cell>
          <cell r="F1969" t="str">
            <v>22/9</v>
          </cell>
          <cell r="G1969" t="str">
            <v>0-2  15</v>
          </cell>
        </row>
        <row r="1970">
          <cell r="A1970" t="str">
            <v>Williams, Trent</v>
          </cell>
          <cell r="B1970" t="str">
            <v>LT</v>
          </cell>
          <cell r="C1970" t="str">
            <v>SF</v>
          </cell>
          <cell r="D1970">
            <v>32343</v>
          </cell>
          <cell r="E1970" t="str">
            <v>10/1 (4)</v>
          </cell>
          <cell r="F1970" t="str">
            <v>10/1(10)</v>
          </cell>
          <cell r="G1970" t="str">
            <v>6-7</v>
          </cell>
        </row>
        <row r="1971">
          <cell r="A1971" t="str">
            <v>Williams, Ty'son</v>
          </cell>
          <cell r="D1971">
            <v>35312</v>
          </cell>
          <cell r="E1971" t="str">
            <v>20/FA</v>
          </cell>
          <cell r="F1971" t="str">
            <v>21/10</v>
          </cell>
        </row>
        <row r="1972">
          <cell r="A1972" t="str">
            <v>Willis, Malik</v>
          </cell>
          <cell r="D1972">
            <v>36305</v>
          </cell>
          <cell r="E1972" t="str">
            <v>22/3</v>
          </cell>
          <cell r="F1972" t="str">
            <v>22/5</v>
          </cell>
        </row>
        <row r="1973">
          <cell r="A1973" t="str">
            <v>Wills, Jedrick</v>
          </cell>
          <cell r="B1973" t="str">
            <v>LT</v>
          </cell>
          <cell r="C1973" t="str">
            <v>CLE</v>
          </cell>
          <cell r="D1973">
            <v>36297</v>
          </cell>
          <cell r="E1973" t="str">
            <v>20/1 (10)</v>
          </cell>
          <cell r="F1973" t="str">
            <v>20/1(16)</v>
          </cell>
          <cell r="G1973" t="str">
            <v>0-2</v>
          </cell>
        </row>
        <row r="1974">
          <cell r="A1974" t="str">
            <v>Wilson, Albert</v>
          </cell>
          <cell r="D1974">
            <v>33797</v>
          </cell>
          <cell r="E1974" t="str">
            <v>14/FA</v>
          </cell>
          <cell r="F1974" t="str">
            <v>14/7</v>
          </cell>
        </row>
        <row r="1975">
          <cell r="A1975" t="str">
            <v>Wilson, Brandon</v>
          </cell>
          <cell r="D1975">
            <v>34542</v>
          </cell>
          <cell r="E1975" t="str">
            <v>17/6</v>
          </cell>
          <cell r="F1975" t="str">
            <v>21/13</v>
          </cell>
        </row>
        <row r="1976">
          <cell r="A1976" t="str">
            <v>Wilson, Cedrick</v>
          </cell>
          <cell r="B1976" t="str">
            <v>WR</v>
          </cell>
          <cell r="C1976" t="str">
            <v>MIA</v>
          </cell>
          <cell r="D1976">
            <v>34962</v>
          </cell>
          <cell r="E1976" t="str">
            <v>18/6</v>
          </cell>
          <cell r="F1976" t="str">
            <v>21/6</v>
          </cell>
        </row>
        <row r="1977">
          <cell r="A1977" t="str">
            <v>Wilson, Divaad</v>
          </cell>
          <cell r="B1977" t="str">
            <v>DB</v>
          </cell>
          <cell r="C1977" t="str">
            <v>ARI</v>
          </cell>
          <cell r="D1977">
            <v>36551</v>
          </cell>
          <cell r="E1977" t="str">
            <v>23/FA</v>
          </cell>
          <cell r="G1977" t="str">
            <v>00</v>
          </cell>
        </row>
        <row r="1978">
          <cell r="A1978" t="str">
            <v>Wilson, Donovan</v>
          </cell>
          <cell r="B1978" t="str">
            <v>SS</v>
          </cell>
          <cell r="C1978" t="str">
            <v>DAL</v>
          </cell>
          <cell r="D1978">
            <v>34751</v>
          </cell>
          <cell r="E1978" t="str">
            <v>19/6</v>
          </cell>
          <cell r="F1978" t="str">
            <v>20/4</v>
          </cell>
          <cell r="G1978" t="str">
            <v>40</v>
          </cell>
        </row>
        <row r="1979">
          <cell r="A1979" t="str">
            <v>Wilson, Eric</v>
          </cell>
          <cell r="B1979" t="str">
            <v>ILB</v>
          </cell>
          <cell r="C1979" t="str">
            <v>GB</v>
          </cell>
          <cell r="D1979">
            <v>34603</v>
          </cell>
          <cell r="E1979" t="str">
            <v>17/FA</v>
          </cell>
          <cell r="F1979" t="str">
            <v>22/12</v>
          </cell>
          <cell r="G1979" t="str">
            <v>00-0</v>
          </cell>
        </row>
        <row r="1980">
          <cell r="A1980" t="str">
            <v>Wilson, Garrett</v>
          </cell>
          <cell r="B1980" t="str">
            <v>SE</v>
          </cell>
          <cell r="C1980" t="str">
            <v>NYJ</v>
          </cell>
          <cell r="D1980">
            <v>36729</v>
          </cell>
          <cell r="E1980" t="str">
            <v>22/1 (10)</v>
          </cell>
          <cell r="F1980" t="str">
            <v>22/1(8)</v>
          </cell>
        </row>
        <row r="1981">
          <cell r="A1981" t="str">
            <v>Wilson, Jeff</v>
          </cell>
          <cell r="B1981" t="str">
            <v>HB</v>
          </cell>
          <cell r="C1981" t="str">
            <v>MIA</v>
          </cell>
          <cell r="D1981">
            <v>35019</v>
          </cell>
          <cell r="E1981" t="str">
            <v>18/FA</v>
          </cell>
          <cell r="F1981" t="str">
            <v>19/13</v>
          </cell>
          <cell r="G1981" t="str">
            <v>0-0  41</v>
          </cell>
        </row>
        <row r="1982">
          <cell r="A1982" t="str">
            <v>Wilson, Logan</v>
          </cell>
          <cell r="B1982" t="str">
            <v>MLB</v>
          </cell>
          <cell r="C1982" t="str">
            <v>CIN</v>
          </cell>
          <cell r="D1982">
            <v>35254</v>
          </cell>
          <cell r="E1982" t="str">
            <v>20/3</v>
          </cell>
          <cell r="F1982" t="str">
            <v>20/3</v>
          </cell>
          <cell r="G1982" t="str">
            <v>44-3</v>
          </cell>
        </row>
        <row r="1983">
          <cell r="A1983" t="str">
            <v>Wilson, Mack</v>
          </cell>
          <cell r="B1983" t="str">
            <v>ILB/OLB</v>
          </cell>
          <cell r="C1983" t="str">
            <v>NE</v>
          </cell>
          <cell r="D1983">
            <v>35840</v>
          </cell>
          <cell r="E1983" t="str">
            <v>19/5</v>
          </cell>
          <cell r="F1983" t="str">
            <v>19/5</v>
          </cell>
          <cell r="G1983" t="str">
            <v>44-6/04-6</v>
          </cell>
        </row>
        <row r="1984">
          <cell r="A1984" t="str">
            <v>Wilson, Marco</v>
          </cell>
          <cell r="B1984" t="str">
            <v>DB</v>
          </cell>
          <cell r="C1984" t="str">
            <v>NE</v>
          </cell>
          <cell r="D1984">
            <v>36222</v>
          </cell>
          <cell r="E1984" t="str">
            <v>21/4</v>
          </cell>
          <cell r="F1984" t="str">
            <v>21/5</v>
          </cell>
          <cell r="G1984" t="str">
            <v>00</v>
          </cell>
        </row>
        <row r="1985">
          <cell r="A1985" t="str">
            <v>Wilson, Michael</v>
          </cell>
          <cell r="B1985" t="str">
            <v>FL</v>
          </cell>
          <cell r="C1985" t="str">
            <v>ARI</v>
          </cell>
          <cell r="D1985">
            <v>36579</v>
          </cell>
          <cell r="E1985" t="str">
            <v>23/3</v>
          </cell>
        </row>
        <row r="1986">
          <cell r="A1986" t="str">
            <v>Wilson, Russell</v>
          </cell>
          <cell r="B1986" t="str">
            <v>QB</v>
          </cell>
          <cell r="C1986" t="str">
            <v>DEN</v>
          </cell>
          <cell r="D1986">
            <v>32476</v>
          </cell>
          <cell r="E1986" t="str">
            <v>12/3</v>
          </cell>
          <cell r="F1986" t="str">
            <v>12/1(3)</v>
          </cell>
        </row>
        <row r="1987">
          <cell r="A1987" t="str">
            <v>Wilson, Tyree</v>
          </cell>
          <cell r="B1987" t="str">
            <v>DE</v>
          </cell>
          <cell r="C1987" t="str">
            <v>LAV</v>
          </cell>
          <cell r="D1987">
            <v>36666</v>
          </cell>
          <cell r="E1987" t="str">
            <v>23/1 (7)</v>
          </cell>
          <cell r="G1987" t="str">
            <v>0-5</v>
          </cell>
        </row>
        <row r="1988">
          <cell r="A1988" t="str">
            <v>Wilson, Zach</v>
          </cell>
          <cell r="B1988" t="str">
            <v>QB</v>
          </cell>
          <cell r="C1988" t="str">
            <v>NYJ</v>
          </cell>
          <cell r="D1988">
            <v>36375</v>
          </cell>
          <cell r="E1988" t="str">
            <v>21/1 (2)</v>
          </cell>
          <cell r="F1988" t="str">
            <v>21/2</v>
          </cell>
        </row>
        <row r="1989">
          <cell r="A1989" t="str">
            <v>Winfield Jr., Antoine</v>
          </cell>
          <cell r="B1989" t="str">
            <v>FS</v>
          </cell>
          <cell r="C1989" t="str">
            <v>TB</v>
          </cell>
          <cell r="D1989">
            <v>36023</v>
          </cell>
          <cell r="E1989" t="str">
            <v>20/2</v>
          </cell>
          <cell r="F1989" t="str">
            <v>20/1(10)</v>
          </cell>
          <cell r="G1989" t="str">
            <v>66</v>
          </cell>
        </row>
        <row r="1990">
          <cell r="A1990" t="str">
            <v>Wingard, Andrew</v>
          </cell>
          <cell r="B1990" t="str">
            <v>S</v>
          </cell>
          <cell r="C1990" t="str">
            <v>JAX</v>
          </cell>
          <cell r="D1990">
            <v>35404</v>
          </cell>
          <cell r="E1990" t="str">
            <v>19/FA</v>
          </cell>
          <cell r="F1990" t="str">
            <v>19/11</v>
          </cell>
          <cell r="G1990" t="str">
            <v>40</v>
          </cell>
        </row>
        <row r="1991">
          <cell r="A1991" t="str">
            <v>Winovich, Chase</v>
          </cell>
          <cell r="B1991" t="str">
            <v>DE</v>
          </cell>
          <cell r="C1991" t="str">
            <v>MIA</v>
          </cell>
          <cell r="D1991">
            <v>34808</v>
          </cell>
          <cell r="E1991" t="str">
            <v>19/3</v>
          </cell>
          <cell r="F1991" t="str">
            <v>19/4</v>
          </cell>
          <cell r="G1991" t="str">
            <v>0-0</v>
          </cell>
        </row>
        <row r="1992">
          <cell r="A1992" t="str">
            <v>Winston Jr., Easop</v>
          </cell>
          <cell r="D1992">
            <v>35416</v>
          </cell>
          <cell r="E1992" t="str">
            <v>20/FA</v>
          </cell>
          <cell r="F1992" t="str">
            <v>21/8</v>
          </cell>
        </row>
        <row r="1993">
          <cell r="A1993" t="str">
            <v>Winston, Jameis</v>
          </cell>
          <cell r="B1993" t="str">
            <v>QB</v>
          </cell>
          <cell r="C1993" t="str">
            <v>NO</v>
          </cell>
          <cell r="D1993">
            <v>34340</v>
          </cell>
          <cell r="E1993" t="str">
            <v>15/1 (1)</v>
          </cell>
          <cell r="F1993" t="str">
            <v>15/1(3)</v>
          </cell>
          <cell r="G1993" t="str">
            <v>47 attempts</v>
          </cell>
        </row>
        <row r="1994">
          <cell r="A1994" t="str">
            <v>Wirfs, Tristan</v>
          </cell>
          <cell r="B1994" t="str">
            <v>LT</v>
          </cell>
          <cell r="C1994" t="str">
            <v>TB</v>
          </cell>
          <cell r="D1994">
            <v>36184</v>
          </cell>
          <cell r="E1994" t="str">
            <v>20/1 (13)</v>
          </cell>
          <cell r="F1994" t="str">
            <v>20/1(5)</v>
          </cell>
          <cell r="G1994" t="str">
            <v>5-7</v>
          </cell>
        </row>
        <row r="1995">
          <cell r="A1995" t="str">
            <v>Wise Jr., Deatrich</v>
          </cell>
          <cell r="B1995" t="str">
            <v>RE</v>
          </cell>
          <cell r="C1995" t="str">
            <v>NE</v>
          </cell>
          <cell r="D1995">
            <v>34541</v>
          </cell>
          <cell r="E1995" t="str">
            <v>17/4</v>
          </cell>
          <cell r="F1995" t="str">
            <v>17/9</v>
          </cell>
          <cell r="G1995" t="str">
            <v>5-4</v>
          </cell>
        </row>
        <row r="1996">
          <cell r="A1996" t="str">
            <v>Wishnowsky, Mitch</v>
          </cell>
          <cell r="B1996" t="str">
            <v>P</v>
          </cell>
          <cell r="C1996" t="str">
            <v>SF</v>
          </cell>
          <cell r="D1996">
            <v>33666</v>
          </cell>
          <cell r="E1996" t="str">
            <v>19/4</v>
          </cell>
          <cell r="F1996" t="str">
            <v>20/4</v>
          </cell>
        </row>
        <row r="1997">
          <cell r="A1997" t="str">
            <v>Witherspoon, Ahkello</v>
          </cell>
          <cell r="B1997" t="str">
            <v>LCB</v>
          </cell>
          <cell r="C1997" t="str">
            <v>LAR</v>
          </cell>
          <cell r="D1997">
            <v>34779</v>
          </cell>
          <cell r="E1997" t="str">
            <v>17/3</v>
          </cell>
          <cell r="F1997" t="str">
            <v>17/4</v>
          </cell>
          <cell r="G1997" t="str">
            <v>4</v>
          </cell>
        </row>
        <row r="1998">
          <cell r="A1998" t="str">
            <v>Witherspoon, Devon</v>
          </cell>
          <cell r="B1998" t="str">
            <v>LCB</v>
          </cell>
          <cell r="C1998" t="str">
            <v>SEA</v>
          </cell>
          <cell r="D1998">
            <v>36871</v>
          </cell>
          <cell r="E1998" t="str">
            <v>23/1 (5)</v>
          </cell>
          <cell r="G1998" t="str">
            <v>6</v>
          </cell>
        </row>
        <row r="1999">
          <cell r="A1999" t="str">
            <v>Woerner, Charlie</v>
          </cell>
          <cell r="B1999" t="str">
            <v>TE/BB</v>
          </cell>
          <cell r="C1999" t="str">
            <v>SF</v>
          </cell>
          <cell r="D1999">
            <v>35719</v>
          </cell>
          <cell r="E1999" t="str">
            <v>20/6</v>
          </cell>
          <cell r="F1999" t="str">
            <v>21/7</v>
          </cell>
          <cell r="G1999" t="str">
            <v>6/0-0</v>
          </cell>
        </row>
        <row r="2000">
          <cell r="A2000" t="str">
            <v>Womack, Samuel</v>
          </cell>
          <cell r="B2000" t="str">
            <v>DB</v>
          </cell>
          <cell r="C2000" t="str">
            <v>SF</v>
          </cell>
          <cell r="D2000">
            <v>36348</v>
          </cell>
          <cell r="E2000" t="str">
            <v>22/5</v>
          </cell>
          <cell r="F2000" t="str">
            <v>22/10</v>
          </cell>
          <cell r="G2000" t="str">
            <v>00</v>
          </cell>
        </row>
        <row r="2001">
          <cell r="A2001" t="str">
            <v>Wonnum, D.J.</v>
          </cell>
          <cell r="B2001" t="str">
            <v>ROLB</v>
          </cell>
          <cell r="C2001" t="str">
            <v>MIN</v>
          </cell>
          <cell r="D2001">
            <v>35734</v>
          </cell>
          <cell r="E2001" t="str">
            <v>20/4</v>
          </cell>
          <cell r="F2001" t="str">
            <v>20/6</v>
          </cell>
          <cell r="G2001" t="str">
            <v>04-10</v>
          </cell>
        </row>
        <row r="2002">
          <cell r="A2002" t="str">
            <v>Wooden, Colby</v>
          </cell>
          <cell r="B2002" t="str">
            <v>DT/DE</v>
          </cell>
          <cell r="C2002" t="str">
            <v>GB</v>
          </cell>
          <cell r="D2002">
            <v>36881</v>
          </cell>
          <cell r="E2002" t="str">
            <v>23/4</v>
          </cell>
          <cell r="G2002" t="str">
            <v>0-1</v>
          </cell>
        </row>
        <row r="2003">
          <cell r="A2003" t="str">
            <v>Woods, Al</v>
          </cell>
          <cell r="B2003" t="str">
            <v>DT</v>
          </cell>
          <cell r="C2003" t="str">
            <v>NYJ</v>
          </cell>
          <cell r="D2003">
            <v>31861</v>
          </cell>
          <cell r="E2003" t="str">
            <v>10/4</v>
          </cell>
          <cell r="F2003" t="str">
            <v>12/12</v>
          </cell>
          <cell r="G2003" t="str">
            <v>0-3</v>
          </cell>
        </row>
        <row r="2004">
          <cell r="A2004" t="str">
            <v>Woods, Jelani</v>
          </cell>
          <cell r="D2004">
            <v>36077</v>
          </cell>
          <cell r="E2004" t="str">
            <v>22/3</v>
          </cell>
          <cell r="F2004" t="str">
            <v>22/3</v>
          </cell>
        </row>
        <row r="2005">
          <cell r="A2005" t="str">
            <v>Woods, Josh</v>
          </cell>
          <cell r="B2005" t="str">
            <v>RILB</v>
          </cell>
          <cell r="C2005" t="str">
            <v>ARI</v>
          </cell>
          <cell r="D2005">
            <v>35247</v>
          </cell>
          <cell r="E2005" t="str">
            <v>18/FA</v>
          </cell>
          <cell r="G2005" t="str">
            <v>00-4</v>
          </cell>
        </row>
        <row r="2006">
          <cell r="A2006" t="str">
            <v>Woods, JT</v>
          </cell>
          <cell r="D2006">
            <v>36687</v>
          </cell>
          <cell r="E2006" t="str">
            <v>22/3</v>
          </cell>
          <cell r="F2006" t="str">
            <v>22/7</v>
          </cell>
        </row>
        <row r="2007">
          <cell r="A2007" t="str">
            <v>Woods, Robert</v>
          </cell>
          <cell r="B2007" t="str">
            <v>WR</v>
          </cell>
          <cell r="C2007" t="str">
            <v>HOU</v>
          </cell>
          <cell r="D2007">
            <v>33704</v>
          </cell>
          <cell r="E2007" t="str">
            <v>13/2</v>
          </cell>
          <cell r="F2007" t="str">
            <v>13/3</v>
          </cell>
        </row>
        <row r="2008">
          <cell r="A2008" t="str">
            <v>Woods, Xavier</v>
          </cell>
          <cell r="B2008" t="str">
            <v>FS</v>
          </cell>
          <cell r="C2008" t="str">
            <v>CAR</v>
          </cell>
          <cell r="D2008">
            <v>34906</v>
          </cell>
          <cell r="E2008" t="str">
            <v>17/6</v>
          </cell>
          <cell r="F2008" t="str">
            <v>17/4</v>
          </cell>
          <cell r="G2008" t="str">
            <v>54</v>
          </cell>
        </row>
        <row r="2009">
          <cell r="A2009" t="str">
            <v>Woolen, Riq</v>
          </cell>
          <cell r="B2009" t="str">
            <v>RCB</v>
          </cell>
          <cell r="C2009" t="str">
            <v>SEA</v>
          </cell>
          <cell r="D2009">
            <v>36282</v>
          </cell>
          <cell r="E2009" t="str">
            <v>22/5</v>
          </cell>
          <cell r="F2009" t="str">
            <v>22/1(14)</v>
          </cell>
          <cell r="G2009" t="str">
            <v>4</v>
          </cell>
        </row>
        <row r="2010">
          <cell r="A2010" t="str">
            <v>Wooten, Chandler</v>
          </cell>
          <cell r="B2010" t="str">
            <v>LB</v>
          </cell>
          <cell r="C2010" t="str">
            <v>CAR</v>
          </cell>
          <cell r="D2010">
            <v>36275</v>
          </cell>
          <cell r="E2010" t="str">
            <v>22/FA</v>
          </cell>
          <cell r="G2010" t="str">
            <v>00-0</v>
          </cell>
        </row>
        <row r="2011">
          <cell r="A2011" t="str">
            <v>Wright, Alex</v>
          </cell>
          <cell r="B2011" t="str">
            <v>DE</v>
          </cell>
          <cell r="C2011" t="str">
            <v>CLE</v>
          </cell>
          <cell r="D2011">
            <v>36774</v>
          </cell>
          <cell r="E2011" t="str">
            <v>22/3</v>
          </cell>
          <cell r="F2011" t="str">
            <v>22/12</v>
          </cell>
          <cell r="G2011" t="str">
            <v>0-7</v>
          </cell>
        </row>
        <row r="2012">
          <cell r="A2012" t="str">
            <v>Wright, Brock</v>
          </cell>
          <cell r="B2012" t="str">
            <v>TE/BB</v>
          </cell>
          <cell r="C2012" t="str">
            <v>DET</v>
          </cell>
          <cell r="D2012">
            <v>36126</v>
          </cell>
          <cell r="E2012" t="str">
            <v>21/FA</v>
          </cell>
          <cell r="F2012" t="str">
            <v>21/11</v>
          </cell>
          <cell r="G2012" t="str">
            <v>4/0-0</v>
          </cell>
        </row>
        <row r="2013">
          <cell r="A2013" t="str">
            <v>Wright, Darnell</v>
          </cell>
          <cell r="B2013" t="str">
            <v>RT</v>
          </cell>
          <cell r="C2013" t="str">
            <v>CHI</v>
          </cell>
          <cell r="D2013">
            <v>37113</v>
          </cell>
          <cell r="E2013" t="str">
            <v>23/1 (10)</v>
          </cell>
          <cell r="G2013" t="str">
            <v>4-3</v>
          </cell>
        </row>
        <row r="2014">
          <cell r="A2014" t="str">
            <v>Wright, K.J.</v>
          </cell>
          <cell r="D2014">
            <v>32712</v>
          </cell>
          <cell r="E2014" t="str">
            <v>11/4</v>
          </cell>
          <cell r="F2014" t="str">
            <v>11/2</v>
          </cell>
        </row>
        <row r="2015">
          <cell r="A2015" t="str">
            <v>Wright, Nahshon</v>
          </cell>
          <cell r="B2015" t="str">
            <v>DB</v>
          </cell>
          <cell r="C2015" t="str">
            <v>DAL</v>
          </cell>
          <cell r="D2015">
            <v>36061</v>
          </cell>
          <cell r="E2015" t="str">
            <v>21/3</v>
          </cell>
          <cell r="G2015" t="str">
            <v>00</v>
          </cell>
        </row>
        <row r="2016">
          <cell r="A2016" t="str">
            <v>Wright, Ryan</v>
          </cell>
          <cell r="B2016" t="str">
            <v>P</v>
          </cell>
          <cell r="C2016" t="str">
            <v>MIN</v>
          </cell>
          <cell r="D2016">
            <v>36678</v>
          </cell>
          <cell r="E2016" t="str">
            <v>22/FA</v>
          </cell>
          <cell r="F2016" t="str">
            <v>22/8</v>
          </cell>
        </row>
        <row r="2017">
          <cell r="A2017" t="str">
            <v>Wyatt, Devonte</v>
          </cell>
          <cell r="B2017" t="str">
            <v>RE/DT</v>
          </cell>
          <cell r="C2017" t="str">
            <v>GB</v>
          </cell>
          <cell r="D2017">
            <v>35885</v>
          </cell>
          <cell r="E2017" t="str">
            <v>22/1 (28)</v>
          </cell>
          <cell r="F2017" t="str">
            <v>22/3</v>
          </cell>
          <cell r="G2017" t="str">
            <v>5-6</v>
          </cell>
        </row>
        <row r="2018">
          <cell r="A2018" t="str">
            <v>Wylie, Andrew</v>
          </cell>
          <cell r="B2018" t="str">
            <v>RT</v>
          </cell>
          <cell r="C2018" t="str">
            <v>WAS</v>
          </cell>
          <cell r="D2018">
            <v>34596</v>
          </cell>
          <cell r="E2018" t="str">
            <v>17/FA</v>
          </cell>
          <cell r="F2018" t="str">
            <v>18/4</v>
          </cell>
          <cell r="G2018" t="str">
            <v>4-2</v>
          </cell>
        </row>
        <row r="2019">
          <cell r="A2019" t="str">
            <v>Wynn, Isaiah</v>
          </cell>
          <cell r="D2019">
            <v>35042</v>
          </cell>
          <cell r="E2019" t="str">
            <v>18/1 (23)</v>
          </cell>
          <cell r="F2019" t="str">
            <v>19/2</v>
          </cell>
        </row>
        <row r="2020">
          <cell r="A2020" t="str">
            <v>Wypler, Luke</v>
          </cell>
          <cell r="B2020" t="str">
            <v>C/G</v>
          </cell>
          <cell r="C2020" t="str">
            <v>CLE</v>
          </cell>
          <cell r="D2020">
            <v>37014</v>
          </cell>
          <cell r="E2020" t="str">
            <v>23/6</v>
          </cell>
          <cell r="G2020" t="str">
            <v>0-0</v>
          </cell>
        </row>
        <row r="2021">
          <cell r="A2021" t="str">
            <v>Ximines, Oshane</v>
          </cell>
          <cell r="B2021" t="str">
            <v>LB</v>
          </cell>
          <cell r="C2021" t="str">
            <v>NYG</v>
          </cell>
          <cell r="D2021">
            <v>35406</v>
          </cell>
          <cell r="E2021" t="str">
            <v>19/3</v>
          </cell>
          <cell r="F2021" t="str">
            <v>20/11</v>
          </cell>
          <cell r="G2021" t="str">
            <v>00-0</v>
          </cell>
        </row>
        <row r="2022">
          <cell r="A2022" t="str">
            <v>Ya-Sin, Rock</v>
          </cell>
          <cell r="B2022" t="str">
            <v>DB</v>
          </cell>
          <cell r="C2022" t="str">
            <v>BAL</v>
          </cell>
          <cell r="D2022">
            <v>35208</v>
          </cell>
          <cell r="E2022" t="str">
            <v>19/2</v>
          </cell>
          <cell r="F2022" t="str">
            <v>19/3</v>
          </cell>
          <cell r="G2022" t="str">
            <v>00</v>
          </cell>
        </row>
        <row r="2023">
          <cell r="A2023" t="str">
            <v>Yeast, Russ</v>
          </cell>
          <cell r="B2023" t="str">
            <v>DB</v>
          </cell>
          <cell r="C2023" t="str">
            <v>LAR</v>
          </cell>
          <cell r="D2023">
            <v>36288</v>
          </cell>
          <cell r="E2023" t="str">
            <v>22/7</v>
          </cell>
          <cell r="F2023" t="str">
            <v>22/10</v>
          </cell>
          <cell r="G2023" t="str">
            <v>00</v>
          </cell>
        </row>
        <row r="2024">
          <cell r="A2024" t="str">
            <v>Yiadom, Isaac</v>
          </cell>
          <cell r="B2024" t="str">
            <v>CB</v>
          </cell>
          <cell r="C2024" t="str">
            <v>NO</v>
          </cell>
          <cell r="D2024">
            <v>35115</v>
          </cell>
          <cell r="E2024" t="str">
            <v>18/3</v>
          </cell>
          <cell r="F2024" t="str">
            <v>20/8</v>
          </cell>
          <cell r="G2024" t="str">
            <v>5</v>
          </cell>
        </row>
        <row r="2025">
          <cell r="A2025" t="str">
            <v>Young, Bryce</v>
          </cell>
          <cell r="B2025" t="str">
            <v>QB</v>
          </cell>
          <cell r="C2025" t="str">
            <v>CAR</v>
          </cell>
          <cell r="D2025">
            <v>37067</v>
          </cell>
          <cell r="E2025" t="str">
            <v>23/1 (1)</v>
          </cell>
        </row>
        <row r="2026">
          <cell r="A2026" t="str">
            <v>Young, Byron</v>
          </cell>
          <cell r="B2026" t="str">
            <v>DT</v>
          </cell>
          <cell r="C2026" t="str">
            <v>LAV</v>
          </cell>
          <cell r="D2026">
            <v>36840</v>
          </cell>
          <cell r="E2026" t="str">
            <v>23/3</v>
          </cell>
          <cell r="G2026" t="str">
            <v>0-0</v>
          </cell>
        </row>
        <row r="2027">
          <cell r="A2027" t="str">
            <v>Young, Byron</v>
          </cell>
          <cell r="B2027" t="str">
            <v>ROLB</v>
          </cell>
          <cell r="C2027" t="str">
            <v>LAR</v>
          </cell>
          <cell r="D2027">
            <v>35867</v>
          </cell>
          <cell r="E2027" t="str">
            <v>23/3</v>
          </cell>
          <cell r="G2027" t="str">
            <v>04-10</v>
          </cell>
        </row>
        <row r="2028">
          <cell r="A2028" t="str">
            <v>Young, Cameron</v>
          </cell>
          <cell r="B2028" t="str">
            <v>DT</v>
          </cell>
          <cell r="C2028" t="str">
            <v>SEA</v>
          </cell>
          <cell r="D2028">
            <v>36685</v>
          </cell>
          <cell r="E2028" t="str">
            <v>23/4</v>
          </cell>
          <cell r="G2028" t="str">
            <v>0-0</v>
          </cell>
        </row>
        <row r="2029">
          <cell r="A2029" t="str">
            <v>Young, Chase</v>
          </cell>
          <cell r="B2029" t="str">
            <v>DE</v>
          </cell>
          <cell r="C2029" t="str">
            <v>SF</v>
          </cell>
          <cell r="D2029">
            <v>36264</v>
          </cell>
          <cell r="E2029" t="str">
            <v>20/1 (2)</v>
          </cell>
          <cell r="F2029" t="str">
            <v>20/1(2)</v>
          </cell>
          <cell r="G2029" t="str">
            <v>0-9</v>
          </cell>
        </row>
        <row r="2030">
          <cell r="A2030" t="str">
            <v>Young, Kenny</v>
          </cell>
          <cell r="D2030">
            <v>34653</v>
          </cell>
          <cell r="E2030" t="str">
            <v>18/4</v>
          </cell>
          <cell r="F2030" t="str">
            <v>18/6</v>
          </cell>
        </row>
        <row r="2031">
          <cell r="A2031" t="str">
            <v>Young, Landon</v>
          </cell>
          <cell r="B2031" t="str">
            <v>T/TE</v>
          </cell>
          <cell r="C2031" t="str">
            <v>NO</v>
          </cell>
          <cell r="D2031">
            <v>35663</v>
          </cell>
          <cell r="E2031" t="str">
            <v>21/6</v>
          </cell>
          <cell r="G2031" t="str">
            <v>0-0/4</v>
          </cell>
        </row>
        <row r="2032">
          <cell r="A2032" t="str">
            <v>Zaccheaus, Olamide</v>
          </cell>
          <cell r="B2032" t="str">
            <v>WR</v>
          </cell>
          <cell r="C2032" t="str">
            <v>PHI</v>
          </cell>
          <cell r="D2032">
            <v>35634</v>
          </cell>
          <cell r="E2032" t="str">
            <v>19/FA</v>
          </cell>
          <cell r="F2032" t="str">
            <v>20/8</v>
          </cell>
        </row>
        <row r="2033">
          <cell r="A2033" t="str">
            <v>Zappe, Bailey</v>
          </cell>
          <cell r="B2033" t="str">
            <v>QB</v>
          </cell>
          <cell r="C2033" t="str">
            <v>NE</v>
          </cell>
          <cell r="D2033">
            <v>36276</v>
          </cell>
          <cell r="E2033" t="str">
            <v>22/4</v>
          </cell>
          <cell r="F2033" t="str">
            <v>22/8</v>
          </cell>
        </row>
        <row r="2034">
          <cell r="A2034" t="str">
            <v>Zavala, Chandler</v>
          </cell>
          <cell r="B2034" t="str">
            <v>G</v>
          </cell>
          <cell r="C2034" t="str">
            <v>CAR</v>
          </cell>
          <cell r="D2034">
            <v>36252</v>
          </cell>
          <cell r="E2034" t="str">
            <v>23/4</v>
          </cell>
          <cell r="G2034" t="str">
            <v>0-0</v>
          </cell>
        </row>
        <row r="2035">
          <cell r="A2035" t="str">
            <v>Zeitler, Kevin</v>
          </cell>
          <cell r="B2035" t="str">
            <v>RG</v>
          </cell>
          <cell r="C2035" t="str">
            <v>BAL</v>
          </cell>
          <cell r="D2035">
            <v>32940</v>
          </cell>
          <cell r="E2035" t="str">
            <v>12/1 (27)</v>
          </cell>
          <cell r="F2035" t="str">
            <v>12/2</v>
          </cell>
          <cell r="G2035" t="str">
            <v>4-7</v>
          </cell>
        </row>
        <row r="2036">
          <cell r="A2036" t="str">
            <v>Zuerlein, Greg</v>
          </cell>
          <cell r="B2036" t="str">
            <v>K</v>
          </cell>
          <cell r="C2036" t="str">
            <v>NYJ</v>
          </cell>
          <cell r="D2036">
            <v>32138</v>
          </cell>
          <cell r="E2036" t="str">
            <v>12/6</v>
          </cell>
          <cell r="F2036" t="str">
            <v>12/3</v>
          </cell>
        </row>
        <row r="2037">
          <cell r="A2037" t="str">
            <v>Zylstra, Shane</v>
          </cell>
          <cell r="D2037">
            <v>35385</v>
          </cell>
          <cell r="E2037" t="str">
            <v>20/FA</v>
          </cell>
          <cell r="F2037" t="str">
            <v>22/11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53C59-CBC0-49D1-A512-7F73F0A84A29}">
  <sheetPr codeName="Sheet1"/>
  <dimension ref="A1:CO49"/>
  <sheetViews>
    <sheetView workbookViewId="0">
      <selection activeCell="C11" sqref="C11"/>
    </sheetView>
  </sheetViews>
  <sheetFormatPr defaultRowHeight="12.75" x14ac:dyDescent="0.2"/>
  <cols>
    <col min="1" max="1" width="9.140625" style="6"/>
    <col min="2" max="2" width="10.5703125" style="6" bestFit="1" customWidth="1"/>
    <col min="3" max="3" width="17.5703125" style="6" bestFit="1" customWidth="1"/>
    <col min="4" max="4" width="10.140625" style="6" bestFit="1" customWidth="1"/>
    <col min="5" max="16384" width="9.140625" style="6"/>
  </cols>
  <sheetData>
    <row r="1" spans="1:93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1" t="s">
        <v>7</v>
      </c>
      <c r="I1" s="2" t="s">
        <v>8</v>
      </c>
      <c r="J1" s="2" t="s">
        <v>9</v>
      </c>
      <c r="K1" s="4" t="s">
        <v>10</v>
      </c>
      <c r="L1" s="4" t="s">
        <v>11</v>
      </c>
      <c r="M1" s="4" t="s">
        <v>12</v>
      </c>
      <c r="N1" s="1" t="s">
        <v>13</v>
      </c>
      <c r="O1" s="2" t="s">
        <v>14</v>
      </c>
      <c r="P1" s="4" t="s">
        <v>15</v>
      </c>
      <c r="Q1" s="1" t="s">
        <v>16</v>
      </c>
      <c r="R1" s="2" t="s">
        <v>17</v>
      </c>
      <c r="S1" s="5" t="s">
        <v>18</v>
      </c>
      <c r="T1" s="1" t="s">
        <v>19</v>
      </c>
      <c r="U1" s="2" t="s">
        <v>20</v>
      </c>
      <c r="V1" s="5" t="s">
        <v>21</v>
      </c>
      <c r="W1" s="1" t="s">
        <v>22</v>
      </c>
      <c r="X1" s="2" t="s">
        <v>23</v>
      </c>
      <c r="Y1" s="5" t="s">
        <v>24</v>
      </c>
      <c r="Z1" s="1" t="s">
        <v>25</v>
      </c>
      <c r="AA1" s="2" t="s">
        <v>26</v>
      </c>
      <c r="AB1" s="5" t="s">
        <v>27</v>
      </c>
      <c r="AC1" s="1" t="s">
        <v>28</v>
      </c>
      <c r="AD1" s="2" t="s">
        <v>29</v>
      </c>
      <c r="AE1" s="5" t="s">
        <v>30</v>
      </c>
      <c r="AF1" s="1" t="s">
        <v>31</v>
      </c>
      <c r="AG1" s="2" t="s">
        <v>32</v>
      </c>
      <c r="AH1" s="5" t="s">
        <v>33</v>
      </c>
      <c r="AI1" s="1" t="s">
        <v>34</v>
      </c>
      <c r="AJ1" s="2" t="s">
        <v>35</v>
      </c>
      <c r="AK1" s="5" t="s">
        <v>36</v>
      </c>
      <c r="AL1" s="1" t="s">
        <v>37</v>
      </c>
      <c r="AM1" s="2" t="s">
        <v>38</v>
      </c>
      <c r="AN1" s="5" t="s">
        <v>39</v>
      </c>
      <c r="AO1" s="1" t="s">
        <v>40</v>
      </c>
      <c r="AP1" s="2" t="s">
        <v>41</v>
      </c>
      <c r="AQ1" s="5" t="s">
        <v>42</v>
      </c>
      <c r="AR1" s="1" t="s">
        <v>43</v>
      </c>
      <c r="AS1" s="2" t="s">
        <v>44</v>
      </c>
      <c r="AT1" s="5" t="s">
        <v>45</v>
      </c>
      <c r="AU1" s="1" t="s">
        <v>46</v>
      </c>
      <c r="AV1" s="2" t="s">
        <v>47</v>
      </c>
      <c r="AW1" s="5" t="s">
        <v>48</v>
      </c>
      <c r="AX1" s="1" t="s">
        <v>49</v>
      </c>
      <c r="AY1" s="2" t="s">
        <v>50</v>
      </c>
      <c r="AZ1" s="5" t="s">
        <v>51</v>
      </c>
      <c r="BA1" s="1" t="s">
        <v>52</v>
      </c>
      <c r="BB1" s="2" t="s">
        <v>53</v>
      </c>
      <c r="BC1" s="5" t="s">
        <v>54</v>
      </c>
      <c r="BD1" s="1" t="s">
        <v>55</v>
      </c>
      <c r="BE1" s="2" t="s">
        <v>56</v>
      </c>
      <c r="BF1" s="5" t="s">
        <v>57</v>
      </c>
      <c r="BG1" s="1" t="s">
        <v>58</v>
      </c>
      <c r="BH1" s="2" t="s">
        <v>59</v>
      </c>
      <c r="BI1" s="5" t="s">
        <v>60</v>
      </c>
      <c r="BJ1" s="1" t="s">
        <v>61</v>
      </c>
      <c r="BK1" s="2" t="s">
        <v>62</v>
      </c>
      <c r="BL1" s="5" t="s">
        <v>63</v>
      </c>
      <c r="BM1" s="1" t="s">
        <v>64</v>
      </c>
      <c r="BN1" s="1" t="s">
        <v>65</v>
      </c>
      <c r="BO1" s="5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</row>
    <row r="2" spans="1:93" ht="18" x14ac:dyDescent="0.25">
      <c r="A2" s="7" t="s">
        <v>73</v>
      </c>
      <c r="B2" s="8" t="s">
        <v>74</v>
      </c>
      <c r="C2" s="7" t="s">
        <v>75</v>
      </c>
      <c r="D2" s="8" t="s">
        <v>76</v>
      </c>
      <c r="E2" s="7" t="s">
        <v>77</v>
      </c>
      <c r="F2" s="8" t="s">
        <v>78</v>
      </c>
      <c r="G2" s="7" t="s">
        <v>79</v>
      </c>
      <c r="H2" s="8" t="s">
        <v>80</v>
      </c>
      <c r="I2" s="7" t="s">
        <v>81</v>
      </c>
      <c r="J2" s="8" t="s">
        <v>82</v>
      </c>
      <c r="K2" s="7"/>
      <c r="L2" s="9"/>
      <c r="M2" s="9"/>
      <c r="O2" s="6" t="str">
        <f>IF(ISERROR(VLOOKUP(TRIM(B2),#REF!,11,FALSE)),"",VLOOKUP(TRIM(B2),#REF!,11,FALSE))</f>
        <v/>
      </c>
      <c r="P2" s="6" t="str">
        <f>IF(ISERROR(VLOOKUP(TRIM(B2),#REF!,12,FALSE)),"",VLOOKUP(TRIM(B2),#REF!,12,FALSE))</f>
        <v/>
      </c>
      <c r="Q2" s="6" t="str">
        <f>IF(ISERROR(VLOOKUP(TRIM(B2),#REF!,13,FALSE)),"",VLOOKUP(TRIM(B2),#REF!,13,FALSE))</f>
        <v/>
      </c>
      <c r="R2" s="6" t="str">
        <f>IF(ISERROR(VLOOKUP(TRIM(B2),#REF!,14,FALSE)),"",VLOOKUP(TRIM(B2),#REF!,14,FALSE))</f>
        <v/>
      </c>
      <c r="S2" s="6" t="str">
        <f>IF(ISERROR(VLOOKUP(TRIM(B2),#REF!,15,FALSE)),"",VLOOKUP(TRIM(B2),#REF!,15,FALSE))</f>
        <v/>
      </c>
      <c r="T2" s="6" t="str">
        <f>IF(ISERROR(VLOOKUP(TRIM(B2),#REF!,16,FALSE)),"",VLOOKUP(TRIM(B2),#REF!,16,FALSE))</f>
        <v/>
      </c>
      <c r="U2" s="10"/>
      <c r="V2" s="11"/>
      <c r="X2" s="6" t="str">
        <f>IF(ISERROR(VLOOKUP(TRIM(B2),#REF!,20,FALSE)),"",VLOOKUP(TRIM(B2),#REF!,20,FALSE))</f>
        <v/>
      </c>
      <c r="Y2" s="6" t="str">
        <f>IF(ISERROR(VLOOKUP(TRIM(B2),#REF!,21,FALSE)),"",VLOOKUP(TRIM(B2),#REF!,21,FALSE))</f>
        <v/>
      </c>
      <c r="Z2" s="6" t="str">
        <f>IF(ISERROR(VLOOKUP(TRIM(B2),#REF!,22,FALSE)),"",VLOOKUP(TRIM(B2),#REF!,22,FALSE))</f>
        <v/>
      </c>
      <c r="AA2" s="6" t="str">
        <f>IF(ISERROR(VLOOKUP(TRIM(B2),#REF!,20,FALSE)),"",VLOOKUP(TRIM(B2),#REF!,20,FALSE))</f>
        <v/>
      </c>
      <c r="AB2" s="6" t="str">
        <f>IF(ISERROR(VLOOKUP(TRIM(B2),#REF!,21,FALSE)),"",VLOOKUP(TRIM(B2),#REF!,21,FALSE))</f>
        <v/>
      </c>
      <c r="AC2" s="6" t="str">
        <f>IF(ISERROR(VLOOKUP(TRIM(B2),#REF!,22,FALSE)),"",VLOOKUP(TRIM(B2),#REF!,22,FALSE))</f>
        <v/>
      </c>
      <c r="AD2" s="6" t="str">
        <f>IF(ISERROR(VLOOKUP(TRIM(B2),#REF!,23,FALSE)),"",VLOOKUP(TRIM(B2),#REF!,23,FALSE))</f>
        <v/>
      </c>
      <c r="AE2" s="6" t="str">
        <f>IF(ISERROR(VLOOKUP(TRIM(B2),#REF!,24,FALSE)),"",VLOOKUP(TRIM(B2),#REF!,24,FALSE))</f>
        <v/>
      </c>
      <c r="AF2" s="6" t="str">
        <f>IF(ISERROR(VLOOKUP(TRIM(B2),#REF!,25,FALSE)),"",VLOOKUP(TRIM(B2),#REF!,25,FALSE))</f>
        <v/>
      </c>
      <c r="AG2" s="6" t="s">
        <v>83</v>
      </c>
      <c r="AH2" s="6" t="s">
        <v>83</v>
      </c>
      <c r="AI2" s="6" t="s">
        <v>83</v>
      </c>
      <c r="AJ2" s="6" t="s">
        <v>83</v>
      </c>
      <c r="AK2" s="6" t="s">
        <v>83</v>
      </c>
      <c r="AL2" s="6" t="s">
        <v>83</v>
      </c>
      <c r="AM2" s="6" t="s">
        <v>83</v>
      </c>
      <c r="AN2" s="6" t="s">
        <v>83</v>
      </c>
      <c r="AO2" s="6" t="s">
        <v>83</v>
      </c>
      <c r="AP2" s="10"/>
      <c r="AQ2" s="11"/>
      <c r="AR2" s="11"/>
      <c r="AT2" s="11"/>
      <c r="AU2" s="11"/>
      <c r="AV2" s="11"/>
      <c r="AW2" s="11"/>
      <c r="AX2" s="11"/>
      <c r="AY2" s="10"/>
      <c r="AZ2" s="11"/>
      <c r="BA2" s="11"/>
      <c r="BC2" s="11"/>
      <c r="BD2" s="11"/>
      <c r="BF2" s="11"/>
      <c r="BG2" s="11"/>
      <c r="BJ2" s="11"/>
      <c r="BO2" s="12"/>
      <c r="BP2" s="12"/>
    </row>
    <row r="3" spans="1:93" x14ac:dyDescent="0.2">
      <c r="A3" s="13"/>
      <c r="B3" s="13"/>
      <c r="C3" s="13"/>
      <c r="D3" s="14"/>
      <c r="E3" s="15"/>
      <c r="F3" s="15"/>
      <c r="G3" s="15"/>
      <c r="H3" s="13"/>
      <c r="I3" s="13"/>
      <c r="J3" s="13"/>
      <c r="K3" s="11"/>
      <c r="L3" s="11"/>
      <c r="M3" s="12" t="str">
        <f>IF(ISERROR(VLOOKUP(TRIM(C3),#REF!,8,FALSE)),"",VLOOKUP(TRIM(C3),#REF!,8,FALSE))</f>
        <v/>
      </c>
      <c r="N3" s="11"/>
      <c r="O3" s="11"/>
      <c r="Q3" s="6" t="str">
        <f>IF(ISERROR(VLOOKUP(TRIM(C3),#REF!,11,FALSE)),"",VLOOKUP(TRIM(C3),#REF!,11,FALSE))</f>
        <v/>
      </c>
      <c r="R3" s="6" t="str">
        <f>IF(ISERROR(VLOOKUP(TRIM(C3),#REF!,12,FALSE)),"",VLOOKUP(TRIM(C3),#REF!,12,FALSE))</f>
        <v/>
      </c>
      <c r="S3" s="6" t="str">
        <f>IF(ISERROR(VLOOKUP(TRIM(C3),#REF!,13,FALSE)),"",VLOOKUP(TRIM(C3),#REF!,13,FALSE))</f>
        <v/>
      </c>
      <c r="T3" s="6" t="str">
        <f>IF(ISERROR(VLOOKUP(TRIM(C3),#REF!,14,FALSE)),"",VLOOKUP(TRIM(C3),#REF!,14,FALSE))</f>
        <v/>
      </c>
      <c r="U3" s="6" t="str">
        <f>IF(ISERROR(VLOOKUP(TRIM(C3),#REF!,15,FALSE)),"",VLOOKUP(TRIM(C3),#REF!,15,FALSE))</f>
        <v/>
      </c>
      <c r="V3" s="6" t="str">
        <f>IF(ISERROR(VLOOKUP(TRIM(C3),#REF!,16,FALSE)),"",VLOOKUP(TRIM(C3),#REF!,16,FALSE))</f>
        <v/>
      </c>
      <c r="X3" s="11"/>
      <c r="Y3" s="11"/>
      <c r="Z3" s="6" t="str">
        <f>IF(ISERROR(VLOOKUP(TRIM(C3),#REF!,20,FALSE)),"",VLOOKUP(TRIM(C3),#REF!,20,FALSE))</f>
        <v/>
      </c>
      <c r="AA3" s="6" t="str">
        <f>IF(ISERROR(VLOOKUP(TRIM(C3),#REF!,21,FALSE)),"",VLOOKUP(TRIM(C3),#REF!,21,FALSE))</f>
        <v/>
      </c>
      <c r="AB3" s="6" t="str">
        <f>IF(ISERROR(VLOOKUP(TRIM(C3),#REF!,22,FALSE)),"",VLOOKUP(TRIM(C3),#REF!,22,FALSE))</f>
        <v/>
      </c>
      <c r="AC3" s="6" t="str">
        <f>IF(ISERROR(VLOOKUP(TRIM(C3),#REF!,20,FALSE)),"",VLOOKUP(TRIM(C3),#REF!,20,FALSE))</f>
        <v/>
      </c>
      <c r="AD3" s="6" t="str">
        <f>IF(ISERROR(VLOOKUP(TRIM(C3),#REF!,21,FALSE)),"",VLOOKUP(TRIM(C3),#REF!,21,FALSE))</f>
        <v/>
      </c>
      <c r="AE3" s="6" t="str">
        <f>IF(ISERROR(VLOOKUP(TRIM(C3),#REF!,22,FALSE)),"",VLOOKUP(TRIM(C3),#REF!,22,FALSE))</f>
        <v/>
      </c>
      <c r="AF3" s="6" t="str">
        <f>IF(ISERROR(VLOOKUP(TRIM(C3),#REF!,23,FALSE)),"",VLOOKUP(TRIM(C3),#REF!,23,FALSE))</f>
        <v/>
      </c>
      <c r="AG3" s="6" t="str">
        <f>IF(ISERROR(VLOOKUP(TRIM(C3),#REF!,24,FALSE)),"",VLOOKUP(TRIM(C3),#REF!,24,FALSE))</f>
        <v/>
      </c>
      <c r="AH3" s="6" t="str">
        <f>IF(ISERROR(VLOOKUP(TRIM(C3),#REF!,25,FALSE)),"",VLOOKUP(TRIM(C3),#REF!,25,FALSE))</f>
        <v/>
      </c>
      <c r="AI3" s="6" t="s">
        <v>83</v>
      </c>
      <c r="AJ3" s="6" t="s">
        <v>83</v>
      </c>
      <c r="AK3" s="6" t="s">
        <v>83</v>
      </c>
      <c r="AL3" s="6" t="s">
        <v>83</v>
      </c>
      <c r="AM3" s="6" t="s">
        <v>83</v>
      </c>
      <c r="AN3" s="6" t="s">
        <v>83</v>
      </c>
      <c r="AO3" s="6" t="s">
        <v>83</v>
      </c>
      <c r="AP3" s="6" t="s">
        <v>83</v>
      </c>
      <c r="AQ3" s="6" t="s">
        <v>83</v>
      </c>
      <c r="AS3" s="11"/>
      <c r="AT3" s="11"/>
      <c r="AV3" s="11"/>
      <c r="AW3" s="11"/>
      <c r="AX3" s="11"/>
      <c r="AY3" s="11"/>
      <c r="AZ3" s="11"/>
      <c r="BB3" s="11"/>
      <c r="BC3" s="11"/>
      <c r="BE3" s="11"/>
      <c r="BF3" s="11"/>
      <c r="BH3" s="11"/>
      <c r="BI3" s="11"/>
      <c r="BL3" s="11"/>
      <c r="BQ3" s="12"/>
      <c r="BR3" s="12"/>
    </row>
    <row r="4" spans="1:93" x14ac:dyDescent="0.2">
      <c r="A4" s="13"/>
      <c r="B4" s="13"/>
      <c r="C4" s="13"/>
      <c r="D4" s="14"/>
      <c r="E4" s="15"/>
      <c r="F4" s="15"/>
      <c r="G4" s="15"/>
      <c r="H4" s="13"/>
      <c r="I4" s="13"/>
      <c r="J4" s="13"/>
      <c r="K4" s="11"/>
      <c r="L4" s="11"/>
      <c r="M4" s="12"/>
      <c r="N4" s="11"/>
      <c r="O4" s="11"/>
      <c r="X4" s="11"/>
      <c r="Y4" s="11"/>
      <c r="AS4" s="11"/>
      <c r="AT4" s="11"/>
      <c r="AV4" s="11"/>
      <c r="AW4" s="11"/>
      <c r="AX4" s="11"/>
      <c r="AY4" s="11"/>
      <c r="AZ4" s="11"/>
      <c r="BB4" s="11"/>
      <c r="BC4" s="11"/>
      <c r="BE4" s="11"/>
      <c r="BF4" s="11"/>
      <c r="BH4" s="11"/>
      <c r="BI4" s="11"/>
      <c r="BL4" s="11"/>
      <c r="BQ4" s="12"/>
      <c r="BR4" s="12"/>
    </row>
    <row r="5" spans="1:93" x14ac:dyDescent="0.2">
      <c r="A5" s="13"/>
      <c r="B5" s="13"/>
      <c r="C5" s="13"/>
      <c r="D5" s="14"/>
      <c r="E5" s="15"/>
      <c r="F5" s="15"/>
      <c r="G5" s="15"/>
      <c r="H5" s="13"/>
      <c r="I5" s="13"/>
      <c r="J5" s="13"/>
      <c r="K5" s="11"/>
      <c r="L5" s="11"/>
      <c r="M5" s="12"/>
      <c r="N5" s="11"/>
      <c r="O5" s="11"/>
      <c r="X5" s="11"/>
      <c r="Y5" s="11"/>
      <c r="AS5" s="11"/>
      <c r="AT5" s="11"/>
      <c r="AV5" s="11"/>
      <c r="AW5" s="11"/>
      <c r="AX5" s="11"/>
      <c r="AY5" s="11"/>
      <c r="AZ5" s="11"/>
      <c r="BB5" s="11"/>
      <c r="BC5" s="11"/>
      <c r="BE5" s="11"/>
      <c r="BF5" s="11"/>
      <c r="BH5" s="11"/>
      <c r="BI5" s="11"/>
      <c r="BL5" s="11"/>
      <c r="BQ5" s="12"/>
      <c r="BR5" s="12"/>
    </row>
    <row r="6" spans="1:93" x14ac:dyDescent="0.2">
      <c r="C6" s="13"/>
      <c r="D6" s="14"/>
      <c r="E6" s="16"/>
      <c r="F6" s="15"/>
      <c r="G6" s="16"/>
      <c r="H6" s="13"/>
      <c r="I6" s="13"/>
      <c r="J6" s="13"/>
      <c r="K6" s="11"/>
      <c r="L6" s="11"/>
      <c r="M6" s="12"/>
      <c r="N6" s="11"/>
      <c r="O6" s="11"/>
      <c r="X6" s="11"/>
      <c r="Y6" s="11"/>
      <c r="AS6" s="11"/>
      <c r="AT6" s="11"/>
      <c r="AV6" s="11"/>
      <c r="AW6" s="11"/>
      <c r="AX6" s="11"/>
      <c r="AY6" s="11"/>
      <c r="AZ6" s="11"/>
      <c r="BB6" s="11"/>
      <c r="BC6" s="11"/>
      <c r="BE6" s="11"/>
      <c r="BF6" s="11"/>
      <c r="BH6" s="11"/>
      <c r="BI6" s="11"/>
      <c r="BL6" s="11"/>
      <c r="BQ6" s="12"/>
      <c r="BR6" s="12"/>
    </row>
    <row r="7" spans="1:93" x14ac:dyDescent="0.2">
      <c r="A7" s="17"/>
      <c r="D7" s="18"/>
      <c r="H7" s="17"/>
      <c r="R7" s="6" t="s">
        <v>83</v>
      </c>
      <c r="S7" s="6" t="s">
        <v>83</v>
      </c>
      <c r="T7" s="6" t="s">
        <v>83</v>
      </c>
      <c r="U7" s="6" t="s">
        <v>83</v>
      </c>
      <c r="V7" s="6" t="s">
        <v>83</v>
      </c>
      <c r="Z7" s="6" t="s">
        <v>83</v>
      </c>
      <c r="AA7" s="6" t="s">
        <v>83</v>
      </c>
      <c r="AB7" s="6" t="s">
        <v>83</v>
      </c>
      <c r="AC7" s="6" t="s">
        <v>83</v>
      </c>
      <c r="AD7" s="6" t="s">
        <v>83</v>
      </c>
      <c r="AE7" s="6" t="s">
        <v>83</v>
      </c>
      <c r="AF7" s="6" t="s">
        <v>83</v>
      </c>
      <c r="AG7" s="6" t="s">
        <v>83</v>
      </c>
      <c r="AH7" s="6" t="s">
        <v>83</v>
      </c>
      <c r="AI7" s="6" t="s">
        <v>83</v>
      </c>
      <c r="AJ7" s="6" t="s">
        <v>83</v>
      </c>
      <c r="AK7" s="6" t="s">
        <v>83</v>
      </c>
      <c r="AL7" s="6" t="s">
        <v>83</v>
      </c>
      <c r="AM7" s="6" t="s">
        <v>83</v>
      </c>
      <c r="AN7" s="6" t="s">
        <v>83</v>
      </c>
      <c r="AO7" s="6" t="s">
        <v>83</v>
      </c>
      <c r="AP7" s="6" t="s">
        <v>83</v>
      </c>
      <c r="AQ7" s="6" t="s">
        <v>83</v>
      </c>
    </row>
    <row r="9" spans="1:93" x14ac:dyDescent="0.2">
      <c r="A9" s="19"/>
      <c r="B9" s="19"/>
      <c r="C9" s="6" t="s">
        <v>121</v>
      </c>
      <c r="D9" s="20">
        <v>31184</v>
      </c>
      <c r="E9" s="6" t="s">
        <v>122</v>
      </c>
      <c r="F9" s="6" t="s">
        <v>123</v>
      </c>
      <c r="G9" s="21"/>
      <c r="H9" s="19" t="s">
        <v>94</v>
      </c>
      <c r="I9" s="19" t="s">
        <v>124</v>
      </c>
      <c r="J9" s="19"/>
      <c r="K9" s="19" t="str">
        <f>IF(ISERROR(VLOOKUP(TRIM($C9),#REF!,2,FALSE)),"",VLOOKUP(TRIM($C9),#REF!,2,FALSE))</f>
        <v/>
      </c>
      <c r="L9" s="19" t="str">
        <f>IF(ISERROR(VLOOKUP(TRIM($C9),#REF!,3,FALSE)),"",VLOOKUP(TRIM($C9),#REF!,3,FALSE))</f>
        <v/>
      </c>
      <c r="N9" s="6" t="s">
        <v>94</v>
      </c>
      <c r="O9" s="6" t="s">
        <v>125</v>
      </c>
      <c r="P9" s="6" t="s">
        <v>96</v>
      </c>
      <c r="Q9" s="6" t="s">
        <v>94</v>
      </c>
      <c r="R9" s="6" t="s">
        <v>126</v>
      </c>
      <c r="T9" s="6" t="s">
        <v>94</v>
      </c>
      <c r="U9" s="6" t="s">
        <v>126</v>
      </c>
      <c r="V9" s="6">
        <v>0</v>
      </c>
      <c r="W9" s="6" t="s">
        <v>94</v>
      </c>
      <c r="X9" s="6" t="s">
        <v>126</v>
      </c>
      <c r="Y9" s="6">
        <v>0</v>
      </c>
      <c r="Z9" s="6" t="s">
        <v>94</v>
      </c>
      <c r="AA9" s="6" t="s">
        <v>126</v>
      </c>
      <c r="AC9" s="6" t="s">
        <v>94</v>
      </c>
      <c r="AD9" s="6" t="s">
        <v>126</v>
      </c>
      <c r="AE9" s="6">
        <v>0</v>
      </c>
      <c r="AF9" s="6" t="s">
        <v>94</v>
      </c>
      <c r="AG9" s="6" t="s">
        <v>126</v>
      </c>
      <c r="AH9" s="6">
        <v>0</v>
      </c>
      <c r="AI9" s="6" t="s">
        <v>94</v>
      </c>
      <c r="AJ9" s="6" t="s">
        <v>126</v>
      </c>
      <c r="AK9" s="6">
        <v>0</v>
      </c>
      <c r="AL9" s="6" t="s">
        <v>94</v>
      </c>
      <c r="AM9" s="6" t="s">
        <v>126</v>
      </c>
      <c r="AN9" s="6">
        <v>0</v>
      </c>
      <c r="AO9" s="6" t="s">
        <v>94</v>
      </c>
      <c r="AP9" s="6" t="s">
        <v>126</v>
      </c>
      <c r="AQ9" s="6">
        <v>0</v>
      </c>
      <c r="AR9" s="6" t="s">
        <v>94</v>
      </c>
      <c r="AS9" s="6" t="s">
        <v>126</v>
      </c>
      <c r="AT9" s="6">
        <v>0</v>
      </c>
      <c r="AU9" s="6" t="s">
        <v>94</v>
      </c>
      <c r="AV9" s="6" t="s">
        <v>126</v>
      </c>
      <c r="AX9" s="6" t="s">
        <v>94</v>
      </c>
      <c r="AY9" s="6" t="s">
        <v>126</v>
      </c>
      <c r="AZ9" s="6" t="s">
        <v>127</v>
      </c>
    </row>
    <row r="10" spans="1:93" x14ac:dyDescent="0.2">
      <c r="A10" s="19" t="str">
        <f>IF(ISERROR(VLOOKUP(TRIM($C10),[1]SOMIFA!$A$1:$I$2598,2,FALSE)),"",VLOOKUP(TRIM($C10),[1]SOMIFA!$A$1:$I$2598,2,FALSE))</f>
        <v/>
      </c>
      <c r="B10" s="19" t="str">
        <f>IF(ISERROR(VLOOKUP(TRIM($C10),[1]SOMIFA!$A$1:$I$2598,3,FALSE)),"",VLOOKUP(TRIM($C10),[1]SOMIFA!$A$1:$I$2598,3,FALSE))</f>
        <v/>
      </c>
      <c r="D10" s="20"/>
      <c r="G10" s="21" t="str">
        <f>IF(ISERROR(VLOOKUP(TRIM($C10),[1]SOMIFA!$A$1:$I$2598,7,FALSE)),"",VLOOKUP(TRIM($C10),[1]SOMIFA!$A$1:$I$2598,7,FALSE))</f>
        <v/>
      </c>
      <c r="H10" s="19" t="s">
        <v>83</v>
      </c>
      <c r="I10" s="19" t="s">
        <v>83</v>
      </c>
      <c r="J10" s="19" t="s">
        <v>83</v>
      </c>
      <c r="K10" s="19" t="str">
        <f>IF(ISERROR(VLOOKUP(TRIM($C10),#REF!,2,FALSE)),"",VLOOKUP(TRIM($C10),#REF!,2,FALSE))</f>
        <v/>
      </c>
      <c r="L10" s="19" t="str">
        <f>IF(ISERROR(VLOOKUP(TRIM($C10),#REF!,3,FALSE)),"",VLOOKUP(TRIM($C10),#REF!,3,FALSE))</f>
        <v/>
      </c>
      <c r="M10" s="6" t="s">
        <v>83</v>
      </c>
      <c r="N10" s="6" t="s">
        <v>83</v>
      </c>
      <c r="O10" s="6" t="s">
        <v>83</v>
      </c>
      <c r="P10" s="6" t="s">
        <v>83</v>
      </c>
      <c r="Q10" s="6" t="s">
        <v>83</v>
      </c>
      <c r="R10" s="6" t="s">
        <v>83</v>
      </c>
      <c r="S10" s="6" t="s">
        <v>83</v>
      </c>
      <c r="T10" s="6" t="s">
        <v>83</v>
      </c>
      <c r="U10" s="6" t="s">
        <v>83</v>
      </c>
      <c r="V10" s="6" t="s">
        <v>83</v>
      </c>
      <c r="W10" s="6" t="s">
        <v>83</v>
      </c>
      <c r="X10" s="6" t="s">
        <v>83</v>
      </c>
      <c r="Y10" s="6" t="s">
        <v>83</v>
      </c>
      <c r="AC10" s="6" t="s">
        <v>83</v>
      </c>
      <c r="AD10" s="6" t="s">
        <v>83</v>
      </c>
      <c r="AE10" s="6" t="s">
        <v>83</v>
      </c>
      <c r="AF10" s="6" t="s">
        <v>83</v>
      </c>
      <c r="AG10" s="6" t="s">
        <v>83</v>
      </c>
      <c r="AH10" s="6" t="s">
        <v>83</v>
      </c>
      <c r="AI10" s="6" t="s">
        <v>83</v>
      </c>
      <c r="AJ10" s="6" t="s">
        <v>83</v>
      </c>
      <c r="AK10" s="6" t="s">
        <v>83</v>
      </c>
      <c r="AL10" s="6" t="s">
        <v>83</v>
      </c>
      <c r="AM10" s="6" t="s">
        <v>83</v>
      </c>
      <c r="AN10" s="6" t="s">
        <v>83</v>
      </c>
      <c r="AO10" s="6" t="s">
        <v>83</v>
      </c>
      <c r="AP10" s="6" t="s">
        <v>83</v>
      </c>
      <c r="AQ10" s="6" t="s">
        <v>83</v>
      </c>
      <c r="AR10" s="6" t="s">
        <v>83</v>
      </c>
      <c r="AS10" s="6" t="s">
        <v>83</v>
      </c>
      <c r="AT10" s="6" t="s">
        <v>83</v>
      </c>
    </row>
    <row r="11" spans="1:93" x14ac:dyDescent="0.2">
      <c r="A11" s="19" t="str">
        <f>IF(ISERROR(VLOOKUP(TRIM($C11),[1]SOMIFA!$A$1:$I$2598,2,FALSE)),"",VLOOKUP(TRIM($C11),[1]SOMIFA!$A$1:$I$2598,2,FALSE))</f>
        <v/>
      </c>
      <c r="B11" s="19" t="str">
        <f>IF(ISERROR(VLOOKUP(TRIM($C11),[1]SOMIFA!$A$1:$I$2598,3,FALSE)),"",VLOOKUP(TRIM($C11),[1]SOMIFA!$A$1:$I$2598,3,FALSE))</f>
        <v/>
      </c>
      <c r="C11" s="6" t="s">
        <v>153</v>
      </c>
      <c r="D11" s="20">
        <v>34471</v>
      </c>
      <c r="E11" s="6" t="s">
        <v>154</v>
      </c>
      <c r="F11" s="6" t="s">
        <v>155</v>
      </c>
      <c r="G11" s="21" t="str">
        <f>IF(ISERROR(VLOOKUP(TRIM($C11),[1]SOMIFA!$A$1:$I$2598,7,FALSE)),"",VLOOKUP(TRIM($C11),[1]SOMIFA!$A$1:$I$2598,7,FALSE))</f>
        <v/>
      </c>
      <c r="H11" s="19" t="s">
        <v>83</v>
      </c>
      <c r="I11" s="19" t="s">
        <v>83</v>
      </c>
      <c r="J11" s="19" t="s">
        <v>83</v>
      </c>
      <c r="K11" s="19" t="str">
        <f>IF(ISERROR(VLOOKUP(TRIM($C11),#REF!,2,FALSE)),"",VLOOKUP(TRIM($C11),#REF!,2,FALSE))</f>
        <v/>
      </c>
      <c r="L11" s="19" t="str">
        <f>IF(ISERROR(VLOOKUP(TRIM($C11),#REF!,3,FALSE)),"",VLOOKUP(TRIM($C11),#REF!,3,FALSE))</f>
        <v/>
      </c>
      <c r="N11" s="6" t="s">
        <v>151</v>
      </c>
      <c r="O11" s="6" t="s">
        <v>156</v>
      </c>
      <c r="P11" s="6" t="s">
        <v>157</v>
      </c>
      <c r="Q11" s="6" t="s">
        <v>151</v>
      </c>
      <c r="R11" s="6" t="s">
        <v>112</v>
      </c>
      <c r="S11" s="6" t="s">
        <v>158</v>
      </c>
    </row>
    <row r="12" spans="1:93" x14ac:dyDescent="0.2">
      <c r="A12" s="19"/>
      <c r="B12" s="19"/>
      <c r="C12" s="6" t="s">
        <v>163</v>
      </c>
      <c r="D12" s="20">
        <v>33915</v>
      </c>
      <c r="E12" s="6" t="s">
        <v>164</v>
      </c>
      <c r="F12" s="6" t="s">
        <v>165</v>
      </c>
      <c r="G12" s="21"/>
      <c r="H12" s="19" t="s">
        <v>151</v>
      </c>
      <c r="I12" s="19" t="s">
        <v>149</v>
      </c>
      <c r="J12" s="19" t="s">
        <v>166</v>
      </c>
      <c r="K12" s="19" t="str">
        <f>IF(ISERROR(VLOOKUP(TRIM($C12),#REF!,2,FALSE)),"",VLOOKUP(TRIM($C12),#REF!,2,FALSE))</f>
        <v/>
      </c>
      <c r="L12" s="19" t="str">
        <f>IF(ISERROR(VLOOKUP(TRIM($C12),#REF!,3,FALSE)),"",VLOOKUP(TRIM($C12),#REF!,3,FALSE))</f>
        <v/>
      </c>
      <c r="N12" s="6" t="s">
        <v>110</v>
      </c>
      <c r="O12" s="6" t="s">
        <v>83</v>
      </c>
      <c r="P12" s="6" t="s">
        <v>83</v>
      </c>
      <c r="Q12" s="6" t="s">
        <v>151</v>
      </c>
      <c r="R12" s="6" t="s">
        <v>102</v>
      </c>
      <c r="S12" s="6" t="s">
        <v>167</v>
      </c>
      <c r="T12" s="6" t="s">
        <v>151</v>
      </c>
      <c r="U12" s="6" t="s">
        <v>102</v>
      </c>
      <c r="V12" s="6" t="s">
        <v>168</v>
      </c>
      <c r="W12" s="6" t="s">
        <v>151</v>
      </c>
      <c r="X12" s="6" t="s">
        <v>102</v>
      </c>
      <c r="Y12" s="6" t="s">
        <v>169</v>
      </c>
      <c r="Z12" s="6" t="s">
        <v>151</v>
      </c>
      <c r="AA12" s="6" t="s">
        <v>170</v>
      </c>
      <c r="AB12" s="6" t="s">
        <v>171</v>
      </c>
      <c r="AC12" s="6">
        <v>0</v>
      </c>
      <c r="AD12" s="6">
        <v>0</v>
      </c>
      <c r="AE12" s="6">
        <v>0</v>
      </c>
      <c r="AF12" s="6" t="s">
        <v>83</v>
      </c>
      <c r="AG12" s="6" t="s">
        <v>83</v>
      </c>
      <c r="AH12" s="6" t="s">
        <v>83</v>
      </c>
      <c r="AI12" s="6" t="s">
        <v>83</v>
      </c>
      <c r="AJ12" s="6" t="s">
        <v>83</v>
      </c>
      <c r="AK12" s="6" t="s">
        <v>83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</row>
    <row r="14" spans="1:93" s="24" customFormat="1" ht="12.75" customHeight="1" x14ac:dyDescent="0.2">
      <c r="A14" s="19"/>
      <c r="B14" s="19"/>
      <c r="C14" s="6" t="s">
        <v>203</v>
      </c>
      <c r="D14" s="20">
        <v>32624</v>
      </c>
      <c r="E14" s="6" t="s">
        <v>204</v>
      </c>
      <c r="F14" s="6" t="s">
        <v>143</v>
      </c>
      <c r="G14" s="21"/>
      <c r="H14" s="19"/>
      <c r="I14" s="19"/>
      <c r="J14" s="19"/>
      <c r="K14" s="19" t="str">
        <f>IF(ISERROR(VLOOKUP(TRIM($C14),#REF!,2,FALSE)),"",VLOOKUP(TRIM($C14),#REF!,2,FALSE))</f>
        <v/>
      </c>
      <c r="L14" s="19" t="str">
        <f>IF(ISERROR(VLOOKUP(TRIM($C14),#REF!,3,FALSE)),"",VLOOKUP(TRIM($C14),#REF!,3,FALSE))</f>
        <v/>
      </c>
      <c r="M14" s="6"/>
      <c r="N14" s="6" t="s">
        <v>185</v>
      </c>
      <c r="O14" s="6" t="s">
        <v>136</v>
      </c>
      <c r="P14" s="6" t="s">
        <v>96</v>
      </c>
      <c r="Q14" s="6" t="s">
        <v>176</v>
      </c>
      <c r="R14" s="6" t="s">
        <v>136</v>
      </c>
      <c r="S14" s="6"/>
      <c r="T14" s="6" t="s">
        <v>196</v>
      </c>
      <c r="U14" s="6" t="s">
        <v>95</v>
      </c>
      <c r="V14" s="6">
        <v>0</v>
      </c>
      <c r="W14" s="6" t="s">
        <v>185</v>
      </c>
      <c r="X14" s="6" t="s">
        <v>95</v>
      </c>
      <c r="Y14" s="6">
        <v>0</v>
      </c>
      <c r="Z14" s="6" t="s">
        <v>185</v>
      </c>
      <c r="AA14" s="6" t="s">
        <v>95</v>
      </c>
      <c r="AB14" s="6"/>
      <c r="AC14" s="6" t="s">
        <v>196</v>
      </c>
      <c r="AD14" s="6" t="s">
        <v>95</v>
      </c>
      <c r="AE14" s="6">
        <v>0</v>
      </c>
      <c r="AF14" s="6" t="s">
        <v>196</v>
      </c>
      <c r="AG14" s="6" t="s">
        <v>95</v>
      </c>
      <c r="AH14" s="6">
        <v>0</v>
      </c>
      <c r="AI14" s="6" t="s">
        <v>185</v>
      </c>
      <c r="AJ14" s="6" t="s">
        <v>95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</row>
    <row r="15" spans="1:93" x14ac:dyDescent="0.2">
      <c r="A15" s="19"/>
      <c r="B15" s="19"/>
      <c r="C15" s="6" t="s">
        <v>206</v>
      </c>
      <c r="D15" s="20">
        <v>32355</v>
      </c>
      <c r="E15" s="6" t="s">
        <v>207</v>
      </c>
      <c r="F15" s="6" t="s">
        <v>208</v>
      </c>
      <c r="G15" s="21"/>
      <c r="H15" s="19" t="s">
        <v>185</v>
      </c>
      <c r="I15" s="19" t="s">
        <v>189</v>
      </c>
      <c r="J15" s="19"/>
      <c r="K15" s="19" t="str">
        <f>IF(ISERROR(VLOOKUP(TRIM($C15),#REF!,2,FALSE)),"",VLOOKUP(TRIM($C15),#REF!,2,FALSE))</f>
        <v/>
      </c>
      <c r="L15" s="19" t="str">
        <f>IF(ISERROR(VLOOKUP(TRIM($C15),#REF!,3,FALSE)),"",VLOOKUP(TRIM($C15),#REF!,3,FALSE))</f>
        <v/>
      </c>
      <c r="N15" s="6" t="s">
        <v>180</v>
      </c>
      <c r="O15" s="6" t="s">
        <v>134</v>
      </c>
      <c r="P15" s="6" t="s">
        <v>96</v>
      </c>
      <c r="Q15" s="6">
        <v>0</v>
      </c>
      <c r="R15" s="6">
        <v>0</v>
      </c>
      <c r="S15" s="6">
        <v>0</v>
      </c>
      <c r="T15" s="6" t="s">
        <v>180</v>
      </c>
      <c r="U15" s="6" t="s">
        <v>134</v>
      </c>
      <c r="W15" s="6" t="s">
        <v>180</v>
      </c>
      <c r="X15" s="6" t="s">
        <v>134</v>
      </c>
      <c r="Z15" s="6" t="s">
        <v>180</v>
      </c>
      <c r="AA15" s="6" t="s">
        <v>134</v>
      </c>
      <c r="AB15" s="6">
        <v>0</v>
      </c>
      <c r="AC15" s="6" t="s">
        <v>180</v>
      </c>
      <c r="AD15" s="6" t="s">
        <v>134</v>
      </c>
      <c r="AE15" s="6">
        <v>0</v>
      </c>
      <c r="AF15" s="6" t="s">
        <v>180</v>
      </c>
      <c r="AG15" s="6" t="s">
        <v>134</v>
      </c>
      <c r="AH15" s="6">
        <v>0</v>
      </c>
      <c r="AI15" s="6" t="s">
        <v>180</v>
      </c>
      <c r="AJ15" s="6" t="s">
        <v>134</v>
      </c>
      <c r="AK15" s="6">
        <v>0</v>
      </c>
      <c r="AL15" s="6" t="s">
        <v>180</v>
      </c>
      <c r="AM15" s="6" t="s">
        <v>134</v>
      </c>
      <c r="AN15" s="6">
        <v>0</v>
      </c>
      <c r="AO15" s="6" t="s">
        <v>180</v>
      </c>
      <c r="AP15" s="6" t="s">
        <v>134</v>
      </c>
      <c r="AQ15" s="6">
        <v>0</v>
      </c>
      <c r="AR15" s="6">
        <v>0</v>
      </c>
      <c r="AS15" s="6">
        <v>0</v>
      </c>
      <c r="AT15" s="6">
        <v>0</v>
      </c>
    </row>
    <row r="16" spans="1:93" x14ac:dyDescent="0.2">
      <c r="A16" s="19"/>
      <c r="B16" s="19"/>
      <c r="C16" s="6" t="s">
        <v>209</v>
      </c>
      <c r="D16" s="20">
        <v>34134</v>
      </c>
      <c r="E16" s="6" t="s">
        <v>210</v>
      </c>
      <c r="F16" s="6" t="s">
        <v>211</v>
      </c>
      <c r="G16" s="21"/>
      <c r="H16" s="19" t="s">
        <v>185</v>
      </c>
      <c r="I16" s="19" t="s">
        <v>117</v>
      </c>
      <c r="J16" s="19"/>
      <c r="K16" s="19" t="str">
        <f>IF(ISERROR(VLOOKUP(TRIM($C16),#REF!,2,FALSE)),"",VLOOKUP(TRIM($C16),#REF!,2,FALSE))</f>
        <v/>
      </c>
      <c r="L16" s="19" t="str">
        <f>IF(ISERROR(VLOOKUP(TRIM($C16),#REF!,3,FALSE)),"",VLOOKUP(TRIM($C16),#REF!,3,FALSE))</f>
        <v/>
      </c>
      <c r="N16" s="6" t="s">
        <v>180</v>
      </c>
      <c r="O16" s="6" t="s">
        <v>177</v>
      </c>
      <c r="P16" s="6" t="s">
        <v>96</v>
      </c>
      <c r="Q16" s="6" t="s">
        <v>185</v>
      </c>
      <c r="R16" s="6" t="s">
        <v>139</v>
      </c>
      <c r="T16" s="6" t="s">
        <v>180</v>
      </c>
      <c r="U16" s="6" t="s">
        <v>139</v>
      </c>
      <c r="V16" s="6">
        <v>0</v>
      </c>
      <c r="W16" s="6" t="s">
        <v>180</v>
      </c>
      <c r="X16" s="6" t="s">
        <v>98</v>
      </c>
      <c r="Y16" s="6">
        <v>0</v>
      </c>
      <c r="Z16" s="6" t="s">
        <v>180</v>
      </c>
      <c r="AA16" s="6" t="s">
        <v>136</v>
      </c>
      <c r="AC16" s="6" t="s">
        <v>180</v>
      </c>
      <c r="AD16" s="6" t="s">
        <v>136</v>
      </c>
      <c r="AE16" s="6">
        <v>0</v>
      </c>
      <c r="AF16" s="6" t="s">
        <v>83</v>
      </c>
      <c r="AG16" s="6" t="s">
        <v>83</v>
      </c>
      <c r="AH16" s="6" t="s">
        <v>83</v>
      </c>
      <c r="AI16" s="6" t="s">
        <v>83</v>
      </c>
      <c r="AJ16" s="6" t="s">
        <v>83</v>
      </c>
      <c r="AK16" s="6" t="s">
        <v>83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</row>
    <row r="17" spans="1:93" x14ac:dyDescent="0.2">
      <c r="A17" s="19"/>
      <c r="B17" s="19"/>
      <c r="C17" s="12" t="s">
        <v>212</v>
      </c>
      <c r="D17" s="22">
        <v>34881</v>
      </c>
      <c r="E17" s="12" t="s">
        <v>213</v>
      </c>
      <c r="F17" s="12" t="s">
        <v>214</v>
      </c>
      <c r="G17" s="21"/>
      <c r="H17" s="19"/>
      <c r="I17" s="19"/>
      <c r="J17" s="19"/>
      <c r="K17" s="19" t="str">
        <f>IF(ISERROR(VLOOKUP(TRIM($C17),#REF!,2,FALSE)),"",VLOOKUP(TRIM($C17),#REF!,2,FALSE))</f>
        <v/>
      </c>
      <c r="L17" s="19" t="str">
        <f>IF(ISERROR(VLOOKUP(TRIM($C17),#REF!,3,FALSE)),"",VLOOKUP(TRIM($C17),#REF!,3,FALSE))</f>
        <v/>
      </c>
      <c r="M17" s="12" t="s">
        <v>215</v>
      </c>
      <c r="N17" s="22"/>
      <c r="O17" s="22"/>
      <c r="P17" s="22"/>
      <c r="Q17" s="22"/>
      <c r="R17" s="23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</row>
    <row r="18" spans="1:93" x14ac:dyDescent="0.2">
      <c r="A18" s="19"/>
      <c r="B18" s="19"/>
      <c r="C18" s="6" t="s">
        <v>216</v>
      </c>
      <c r="D18" s="20">
        <v>31747</v>
      </c>
      <c r="E18" s="6" t="s">
        <v>217</v>
      </c>
      <c r="F18" s="6" t="s">
        <v>218</v>
      </c>
      <c r="G18" s="21"/>
      <c r="H18" s="19" t="s">
        <v>185</v>
      </c>
      <c r="I18" s="19" t="s">
        <v>117</v>
      </c>
      <c r="J18" s="19"/>
      <c r="K18" s="19" t="str">
        <f>IF(ISERROR(VLOOKUP(TRIM($C18),#REF!,2,FALSE)),"",VLOOKUP(TRIM($C18),#REF!,2,FALSE))</f>
        <v/>
      </c>
      <c r="L18" s="19" t="str">
        <f>IF(ISERROR(VLOOKUP(TRIM($C18),#REF!,3,FALSE)),"",VLOOKUP(TRIM($C18),#REF!,3,FALSE))</f>
        <v/>
      </c>
      <c r="N18" s="6" t="s">
        <v>185</v>
      </c>
      <c r="O18" s="6" t="s">
        <v>219</v>
      </c>
      <c r="P18" s="6" t="s">
        <v>96</v>
      </c>
      <c r="Q18" s="6" t="s">
        <v>185</v>
      </c>
      <c r="R18" s="6" t="s">
        <v>219</v>
      </c>
      <c r="T18" s="6" t="s">
        <v>176</v>
      </c>
      <c r="U18" s="6" t="s">
        <v>202</v>
      </c>
      <c r="V18" s="6">
        <v>0</v>
      </c>
      <c r="W18" s="6" t="s">
        <v>176</v>
      </c>
      <c r="X18" s="6" t="s">
        <v>202</v>
      </c>
      <c r="Y18" s="6">
        <v>0</v>
      </c>
      <c r="Z18" s="6" t="s">
        <v>176</v>
      </c>
      <c r="AA18" s="6" t="s">
        <v>111</v>
      </c>
      <c r="AB18" s="6">
        <v>0</v>
      </c>
      <c r="AC18" s="6" t="s">
        <v>176</v>
      </c>
      <c r="AD18" s="6" t="s">
        <v>111</v>
      </c>
      <c r="AE18" s="6">
        <v>0</v>
      </c>
      <c r="AF18" s="6" t="s">
        <v>176</v>
      </c>
      <c r="AG18" s="6" t="s">
        <v>111</v>
      </c>
      <c r="AH18" s="6">
        <v>0</v>
      </c>
      <c r="AI18" s="6" t="s">
        <v>176</v>
      </c>
      <c r="AJ18" s="6" t="s">
        <v>111</v>
      </c>
      <c r="AK18" s="6">
        <v>0</v>
      </c>
      <c r="AL18" s="6" t="s">
        <v>180</v>
      </c>
      <c r="AM18" s="6" t="s">
        <v>219</v>
      </c>
      <c r="AN18" s="6">
        <v>0</v>
      </c>
      <c r="AO18" s="6" t="s">
        <v>178</v>
      </c>
      <c r="AP18" s="6" t="s">
        <v>219</v>
      </c>
      <c r="AQ18" s="6">
        <v>0</v>
      </c>
      <c r="AR18" s="6" t="s">
        <v>178</v>
      </c>
      <c r="AS18" s="6" t="s">
        <v>219</v>
      </c>
      <c r="AT18" s="6">
        <v>0</v>
      </c>
      <c r="AU18" s="6" t="s">
        <v>220</v>
      </c>
      <c r="AV18" s="6" t="s">
        <v>219</v>
      </c>
      <c r="AX18" s="6" t="s">
        <v>220</v>
      </c>
      <c r="AY18" s="6" t="s">
        <v>219</v>
      </c>
      <c r="AZ18" s="6" t="s">
        <v>221</v>
      </c>
    </row>
    <row r="19" spans="1:93" x14ac:dyDescent="0.2">
      <c r="A19" s="19" t="str">
        <f>IF(ISERROR(VLOOKUP(TRIM($C19),[1]SOMIFA!$A$1:$I$2598,2,FALSE)),"",VLOOKUP(TRIM($C19),[1]SOMIFA!$A$1:$I$2598,2,FALSE))</f>
        <v/>
      </c>
      <c r="B19" s="19" t="str">
        <f>IF(ISERROR(VLOOKUP(TRIM($C19),[1]SOMIFA!$A$1:$I$2598,3,FALSE)),"",VLOOKUP(TRIM($C19),[1]SOMIFA!$A$1:$I$2598,3,FALSE))</f>
        <v/>
      </c>
      <c r="C19" s="6" t="s">
        <v>225</v>
      </c>
      <c r="D19" s="20">
        <v>33974</v>
      </c>
      <c r="E19" s="6" t="s">
        <v>226</v>
      </c>
      <c r="F19" s="6" t="s">
        <v>227</v>
      </c>
      <c r="G19" s="21"/>
      <c r="H19" s="19" t="s">
        <v>185</v>
      </c>
      <c r="I19" s="19" t="s">
        <v>195</v>
      </c>
      <c r="J19" s="19"/>
      <c r="K19" s="19" t="str">
        <f>IF(ISERROR(VLOOKUP(TRIM($C19),#REF!,2,FALSE)),"",VLOOKUP(TRIM($C19),#REF!,2,FALSE))</f>
        <v/>
      </c>
      <c r="L19" s="19" t="str">
        <f>IF(ISERROR(VLOOKUP(TRIM($C19),#REF!,3,FALSE)),"",VLOOKUP(TRIM($C19),#REF!,3,FALSE))</f>
        <v/>
      </c>
      <c r="N19" s="6" t="s">
        <v>110</v>
      </c>
      <c r="O19" s="6" t="s">
        <v>83</v>
      </c>
      <c r="P19" s="6" t="s">
        <v>83</v>
      </c>
      <c r="Q19" s="6" t="s">
        <v>185</v>
      </c>
      <c r="R19" s="6" t="s">
        <v>115</v>
      </c>
      <c r="T19" s="6" t="s">
        <v>185</v>
      </c>
      <c r="U19" s="6" t="s">
        <v>115</v>
      </c>
      <c r="V19" s="6">
        <v>0</v>
      </c>
      <c r="W19" s="6" t="s">
        <v>228</v>
      </c>
      <c r="X19" s="6">
        <v>0</v>
      </c>
      <c r="Y19" s="6">
        <v>0</v>
      </c>
      <c r="Z19" s="6" t="s">
        <v>176</v>
      </c>
      <c r="AA19" s="6" t="s">
        <v>124</v>
      </c>
      <c r="AC19" s="6" t="s">
        <v>185</v>
      </c>
      <c r="AD19" s="6" t="s">
        <v>124</v>
      </c>
      <c r="AE19" s="6">
        <v>0</v>
      </c>
      <c r="AF19" s="6" t="s">
        <v>185</v>
      </c>
      <c r="AG19" s="6" t="s">
        <v>124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</row>
    <row r="20" spans="1:93" x14ac:dyDescent="0.2">
      <c r="A20" s="19" t="str">
        <f>IF(ISERROR(VLOOKUP(TRIM($C20),[1]SOMIFA!$A$1:$I$2598,2,FALSE)),"",VLOOKUP(TRIM($C20),[1]SOMIFA!$A$1:$I$2598,2,FALSE))</f>
        <v/>
      </c>
      <c r="B20" s="19" t="str">
        <f>IF(ISERROR(VLOOKUP(TRIM($C20),[1]SOMIFA!$A$1:$I$2598,3,FALSE)),"",VLOOKUP(TRIM($C20),[1]SOMIFA!$A$1:$I$2598,3,FALSE))</f>
        <v/>
      </c>
      <c r="C20" s="25" t="s">
        <v>229</v>
      </c>
      <c r="D20" s="26">
        <v>35768</v>
      </c>
      <c r="E20" s="27" t="s">
        <v>201</v>
      </c>
      <c r="F20" s="25" t="s">
        <v>230</v>
      </c>
      <c r="G20" s="21" t="str">
        <f>IF(ISERROR(VLOOKUP(TRIM($C20),[1]SOMIFA!$A$1:$I$2598,7,FALSE)),"",VLOOKUP(TRIM($C20),[1]SOMIFA!$A$1:$I$2598,7,FALSE))</f>
        <v/>
      </c>
      <c r="H20" s="30" t="s">
        <v>231</v>
      </c>
      <c r="I20" s="31" t="s">
        <v>111</v>
      </c>
      <c r="J20" s="31" t="s">
        <v>215</v>
      </c>
      <c r="K20" s="29"/>
      <c r="L20" s="29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</row>
    <row r="21" spans="1:93" x14ac:dyDescent="0.2">
      <c r="A21" s="19"/>
      <c r="B21" s="19"/>
      <c r="C21" s="6" t="s">
        <v>246</v>
      </c>
      <c r="D21" s="20">
        <v>33422</v>
      </c>
      <c r="E21" s="6" t="s">
        <v>247</v>
      </c>
      <c r="F21" s="6" t="s">
        <v>248</v>
      </c>
      <c r="G21" s="21"/>
      <c r="H21" s="19" t="s">
        <v>231</v>
      </c>
      <c r="I21" s="19" t="s">
        <v>202</v>
      </c>
      <c r="J21" s="19" t="s">
        <v>215</v>
      </c>
      <c r="K21" s="19" t="str">
        <f>IF(ISERROR(VLOOKUP(TRIM($C21),#REF!,2,FALSE)),"",VLOOKUP(TRIM($C21),#REF!,2,FALSE))</f>
        <v/>
      </c>
      <c r="L21" s="19" t="str">
        <f>IF(ISERROR(VLOOKUP(TRIM($C21),#REF!,3,FALSE)),"",VLOOKUP(TRIM($C21),#REF!,3,FALSE))</f>
        <v/>
      </c>
      <c r="M21" s="6" t="s">
        <v>215</v>
      </c>
      <c r="N21" s="6" t="s">
        <v>233</v>
      </c>
      <c r="O21" s="6" t="s">
        <v>249</v>
      </c>
      <c r="P21" s="6" t="s">
        <v>243</v>
      </c>
      <c r="Q21" s="6" t="s">
        <v>237</v>
      </c>
      <c r="R21" s="6" t="s">
        <v>202</v>
      </c>
      <c r="S21" s="6" t="s">
        <v>250</v>
      </c>
      <c r="T21" s="6" t="s">
        <v>231</v>
      </c>
      <c r="U21" s="6" t="s">
        <v>202</v>
      </c>
      <c r="V21" s="6" t="s">
        <v>251</v>
      </c>
      <c r="W21" s="6" t="s">
        <v>231</v>
      </c>
      <c r="X21" s="6" t="s">
        <v>202</v>
      </c>
      <c r="Y21" s="6" t="s">
        <v>252</v>
      </c>
      <c r="Z21" s="6" t="s">
        <v>237</v>
      </c>
      <c r="AA21" s="6" t="s">
        <v>202</v>
      </c>
      <c r="AB21" s="6" t="s">
        <v>253</v>
      </c>
      <c r="AC21" s="6" t="s">
        <v>237</v>
      </c>
      <c r="AD21" s="6" t="s">
        <v>202</v>
      </c>
      <c r="AE21" s="6" t="s">
        <v>254</v>
      </c>
      <c r="AF21" s="6" t="s">
        <v>237</v>
      </c>
      <c r="AG21" s="6" t="s">
        <v>202</v>
      </c>
      <c r="AH21" s="6" t="s">
        <v>254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</row>
    <row r="23" spans="1:93" x14ac:dyDescent="0.2">
      <c r="A23" s="19" t="str">
        <f>IF(ISERROR(VLOOKUP(TRIM($C23),[1]SOMIFA!$A$1:$I$2598,2,FALSE)),"",VLOOKUP(TRIM($C23),[1]SOMIFA!$A$1:$I$2598,2,FALSE))</f>
        <v/>
      </c>
      <c r="B23" s="19" t="str">
        <f>IF(ISERROR(VLOOKUP(TRIM($C23),[1]SOMIFA!$A$1:$I$2598,3,FALSE)),"",VLOOKUP(TRIM($C23),[1]SOMIFA!$A$1:$I$2598,3,FALSE))</f>
        <v/>
      </c>
      <c r="D23" s="20"/>
      <c r="G23" s="21" t="str">
        <f>IF(ISERROR(VLOOKUP(TRIM($C23),[1]SOMIFA!$A$1:$I$2598,7,FALSE)),"",VLOOKUP(TRIM($C23),[1]SOMIFA!$A$1:$I$2598,7,FALSE))</f>
        <v/>
      </c>
      <c r="H23" s="19" t="s">
        <v>83</v>
      </c>
      <c r="I23" s="19" t="s">
        <v>83</v>
      </c>
      <c r="J23" s="19" t="s">
        <v>83</v>
      </c>
      <c r="K23" s="19" t="str">
        <f>IF(ISERROR(VLOOKUP(TRIM($C23),#REF!,2,FALSE)),"",VLOOKUP(TRIM($C23),#REF!,2,FALSE))</f>
        <v/>
      </c>
      <c r="L23" s="19" t="str">
        <f>IF(ISERROR(VLOOKUP(TRIM($C23),#REF!,3,FALSE)),"",VLOOKUP(TRIM($C23),#REF!,3,FALSE))</f>
        <v/>
      </c>
      <c r="M23" s="6" t="s">
        <v>83</v>
      </c>
      <c r="N23" s="6" t="s">
        <v>83</v>
      </c>
      <c r="O23" s="6" t="s">
        <v>83</v>
      </c>
      <c r="P23" s="6" t="s">
        <v>83</v>
      </c>
      <c r="Q23" s="6" t="s">
        <v>83</v>
      </c>
      <c r="R23" s="6" t="s">
        <v>83</v>
      </c>
      <c r="S23" s="6" t="s">
        <v>83</v>
      </c>
      <c r="T23" s="6" t="s">
        <v>83</v>
      </c>
      <c r="U23" s="6" t="s">
        <v>83</v>
      </c>
      <c r="V23" s="6" t="s">
        <v>83</v>
      </c>
      <c r="W23" s="6" t="s">
        <v>83</v>
      </c>
      <c r="X23" s="6" t="s">
        <v>83</v>
      </c>
      <c r="Y23" s="6" t="s">
        <v>83</v>
      </c>
      <c r="AC23" s="6" t="s">
        <v>83</v>
      </c>
      <c r="AD23" s="6" t="s">
        <v>83</v>
      </c>
      <c r="AE23" s="6" t="s">
        <v>83</v>
      </c>
      <c r="AF23" s="6" t="s">
        <v>83</v>
      </c>
      <c r="AG23" s="6" t="s">
        <v>83</v>
      </c>
      <c r="AH23" s="6" t="s">
        <v>83</v>
      </c>
      <c r="AI23" s="6" t="s">
        <v>83</v>
      </c>
      <c r="AJ23" s="6" t="s">
        <v>83</v>
      </c>
      <c r="AK23" s="6" t="s">
        <v>83</v>
      </c>
      <c r="AL23" s="6" t="s">
        <v>83</v>
      </c>
      <c r="AM23" s="6" t="s">
        <v>83</v>
      </c>
      <c r="AN23" s="6" t="s">
        <v>83</v>
      </c>
      <c r="AO23" s="6" t="s">
        <v>83</v>
      </c>
      <c r="AP23" s="6" t="s">
        <v>83</v>
      </c>
      <c r="AQ23" s="6" t="s">
        <v>83</v>
      </c>
      <c r="AR23" s="6" t="s">
        <v>83</v>
      </c>
      <c r="AS23" s="6" t="s">
        <v>83</v>
      </c>
      <c r="AT23" s="6" t="s">
        <v>83</v>
      </c>
    </row>
    <row r="24" spans="1:93" x14ac:dyDescent="0.2">
      <c r="A24" s="19" t="str">
        <f>IF(ISERROR(VLOOKUP(TRIM($C24),[1]SOMIFA!$A$1:$I$2598,2,FALSE)),"",VLOOKUP(TRIM($C24),[1]SOMIFA!$A$1:$I$2598,2,FALSE))</f>
        <v/>
      </c>
      <c r="B24" s="19" t="str">
        <f>IF(ISERROR(VLOOKUP(TRIM($C24),[1]SOMIFA!$A$1:$I$2598,3,FALSE)),"",VLOOKUP(TRIM($C24),[1]SOMIFA!$A$1:$I$2598,3,FALSE))</f>
        <v/>
      </c>
      <c r="C24" s="25" t="s">
        <v>313</v>
      </c>
      <c r="D24" s="26">
        <v>33394</v>
      </c>
      <c r="E24" s="25" t="s">
        <v>314</v>
      </c>
      <c r="F24" s="25" t="s">
        <v>227</v>
      </c>
      <c r="G24" s="21" t="str">
        <f>IF(ISERROR(VLOOKUP(TRIM($C24),[1]SOMIFA!$A$1:$I$2598,7,FALSE)),"",VLOOKUP(TRIM($C24),[1]SOMIFA!$A$1:$I$2598,7,FALSE))</f>
        <v/>
      </c>
      <c r="H24" s="31" t="s">
        <v>279</v>
      </c>
      <c r="I24" s="31" t="s">
        <v>98</v>
      </c>
      <c r="J24" s="31" t="s">
        <v>270</v>
      </c>
      <c r="K24" s="29"/>
      <c r="L24" s="29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</row>
    <row r="25" spans="1:93" x14ac:dyDescent="0.2">
      <c r="A25" s="19" t="str">
        <f>IF(ISERROR(VLOOKUP(TRIM($C25),[1]SOMIFA!$A$1:$I$2598,2,FALSE)),"",VLOOKUP(TRIM($C25),[1]SOMIFA!$A$1:$I$2598,2,FALSE))</f>
        <v/>
      </c>
      <c r="B25" s="19" t="str">
        <f>IF(ISERROR(VLOOKUP(TRIM($C25),[1]SOMIFA!$A$1:$I$2598,3,FALSE)),"",VLOOKUP(TRIM($C25),[1]SOMIFA!$A$1:$I$2598,3,FALSE))</f>
        <v/>
      </c>
      <c r="C25" s="6" t="s">
        <v>315</v>
      </c>
      <c r="D25" s="20">
        <v>34957</v>
      </c>
      <c r="E25" s="12" t="s">
        <v>109</v>
      </c>
      <c r="F25" s="11" t="s">
        <v>316</v>
      </c>
      <c r="G25" s="21" t="str">
        <f>IF(ISERROR(VLOOKUP(TRIM($C25),[1]SOMIFA!$A$1:$I$2598,7,FALSE)),"",VLOOKUP(TRIM($C25),[1]SOMIFA!$A$1:$I$2598,7,FALSE))</f>
        <v/>
      </c>
      <c r="H25" s="19" t="s">
        <v>272</v>
      </c>
      <c r="I25" s="19" t="s">
        <v>149</v>
      </c>
      <c r="J25" s="19" t="s">
        <v>270</v>
      </c>
      <c r="K25" s="19" t="str">
        <f>IF(ISERROR(VLOOKUP(TRIM($C25),#REF!,2,FALSE)),"",VLOOKUP(TRIM($C25),#REF!,2,FALSE))</f>
        <v/>
      </c>
      <c r="L25" s="19" t="str">
        <f>IF(ISERROR(VLOOKUP(TRIM($C25),#REF!,3,FALSE)),"",VLOOKUP(TRIM($C25),#REF!,3,FALSE))</f>
        <v/>
      </c>
      <c r="M25" s="6" t="s">
        <v>270</v>
      </c>
      <c r="N25" s="6" t="s">
        <v>272</v>
      </c>
      <c r="O25" s="6" t="s">
        <v>149</v>
      </c>
      <c r="P25" s="11" t="s">
        <v>277</v>
      </c>
      <c r="S25" s="11"/>
      <c r="V25" s="11"/>
      <c r="Y25" s="11"/>
    </row>
    <row r="26" spans="1:93" x14ac:dyDescent="0.2">
      <c r="A26" s="19" t="str">
        <f>IF(ISERROR(VLOOKUP(TRIM($C26),[1]SOMIFA!$A$1:$I$2598,2,FALSE)),"",VLOOKUP(TRIM($C26),[1]SOMIFA!$A$1:$I$2598,2,FALSE))</f>
        <v/>
      </c>
      <c r="B26" s="19" t="str">
        <f>IF(ISERROR(VLOOKUP(TRIM($C26),[1]SOMIFA!$A$1:$I$2598,3,FALSE)),"",VLOOKUP(TRIM($C26),[1]SOMIFA!$A$1:$I$2598,3,FALSE))</f>
        <v/>
      </c>
      <c r="C26" s="6" t="s">
        <v>317</v>
      </c>
      <c r="D26" s="20">
        <v>33569</v>
      </c>
      <c r="E26" s="6" t="s">
        <v>318</v>
      </c>
      <c r="F26" s="6" t="s">
        <v>319</v>
      </c>
      <c r="G26" s="21" t="str">
        <f>IF(ISERROR(VLOOKUP(TRIM($C26),[1]SOMIFA!$A$1:$I$2598,7,FALSE)),"",VLOOKUP(TRIM($C26),[1]SOMIFA!$A$1:$I$2598,7,FALSE))</f>
        <v/>
      </c>
      <c r="H26" s="19"/>
      <c r="I26" s="19"/>
      <c r="J26" s="19" t="s">
        <v>83</v>
      </c>
      <c r="K26" s="19" t="str">
        <f>IF(ISERROR(VLOOKUP(TRIM($C26),#REF!,2,FALSE)),"",VLOOKUP(TRIM($C26),#REF!,2,FALSE))</f>
        <v/>
      </c>
      <c r="L26" s="19" t="str">
        <f>IF(ISERROR(VLOOKUP(TRIM($C26),#REF!,3,FALSE)),"",VLOOKUP(TRIM($C26),#REF!,3,FALSE))</f>
        <v/>
      </c>
      <c r="M26" s="6" t="s">
        <v>270</v>
      </c>
      <c r="N26" s="6" t="s">
        <v>260</v>
      </c>
      <c r="O26" s="6" t="s">
        <v>177</v>
      </c>
      <c r="P26" s="6" t="s">
        <v>269</v>
      </c>
      <c r="Q26" s="6" t="s">
        <v>260</v>
      </c>
      <c r="R26" s="6" t="s">
        <v>139</v>
      </c>
      <c r="S26" s="6" t="s">
        <v>296</v>
      </c>
      <c r="T26" s="6" t="s">
        <v>260</v>
      </c>
      <c r="U26" s="6" t="s">
        <v>139</v>
      </c>
      <c r="V26" s="6" t="s">
        <v>286</v>
      </c>
      <c r="W26" s="6" t="s">
        <v>320</v>
      </c>
      <c r="X26" s="6" t="s">
        <v>99</v>
      </c>
      <c r="Y26" s="6" t="s">
        <v>321</v>
      </c>
      <c r="Z26" s="6" t="s">
        <v>260</v>
      </c>
      <c r="AA26" s="6" t="s">
        <v>99</v>
      </c>
      <c r="AB26" s="6" t="s">
        <v>270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</row>
    <row r="27" spans="1:93" x14ac:dyDescent="0.2">
      <c r="A27" s="19"/>
      <c r="B27" s="19"/>
      <c r="C27" s="6" t="s">
        <v>322</v>
      </c>
      <c r="D27" s="20">
        <v>33710</v>
      </c>
      <c r="E27" s="6" t="s">
        <v>323</v>
      </c>
      <c r="F27" s="6" t="s">
        <v>324</v>
      </c>
      <c r="G27" s="21"/>
      <c r="H27" s="19" t="s">
        <v>260</v>
      </c>
      <c r="I27" s="19" t="s">
        <v>101</v>
      </c>
      <c r="J27" s="19" t="s">
        <v>277</v>
      </c>
      <c r="K27" s="19" t="str">
        <f>IF(ISERROR(VLOOKUP(TRIM($C27),#REF!,2,FALSE)),"",VLOOKUP(TRIM($C27),#REF!,2,FALSE))</f>
        <v/>
      </c>
      <c r="L27" s="19" t="str">
        <f>IF(ISERROR(VLOOKUP(TRIM($C27),#REF!,3,FALSE)),"",VLOOKUP(TRIM($C27),#REF!,3,FALSE))</f>
        <v/>
      </c>
      <c r="M27" s="6" t="s">
        <v>270</v>
      </c>
      <c r="N27" s="6" t="s">
        <v>260</v>
      </c>
      <c r="O27" s="6" t="s">
        <v>98</v>
      </c>
      <c r="P27" s="6" t="s">
        <v>274</v>
      </c>
      <c r="Q27" s="6" t="s">
        <v>276</v>
      </c>
      <c r="R27" s="6" t="s">
        <v>98</v>
      </c>
      <c r="S27" s="6" t="s">
        <v>325</v>
      </c>
      <c r="T27" s="6" t="s">
        <v>275</v>
      </c>
      <c r="U27" s="6" t="s">
        <v>98</v>
      </c>
      <c r="V27" s="6" t="s">
        <v>326</v>
      </c>
      <c r="W27" s="6" t="s">
        <v>272</v>
      </c>
      <c r="X27" s="6" t="s">
        <v>98</v>
      </c>
      <c r="Y27" s="6" t="s">
        <v>270</v>
      </c>
      <c r="Z27" s="6" t="s">
        <v>272</v>
      </c>
      <c r="AA27" s="6" t="s">
        <v>124</v>
      </c>
      <c r="AB27" s="6" t="s">
        <v>253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</row>
    <row r="28" spans="1:93" x14ac:dyDescent="0.2">
      <c r="A28" s="19"/>
      <c r="B28" s="19"/>
      <c r="C28" s="6" t="s">
        <v>327</v>
      </c>
      <c r="D28" s="20">
        <v>33536</v>
      </c>
      <c r="E28" s="6" t="s">
        <v>247</v>
      </c>
      <c r="F28" s="6" t="s">
        <v>116</v>
      </c>
      <c r="G28" s="21"/>
      <c r="H28" s="19" t="s">
        <v>268</v>
      </c>
      <c r="I28" s="19" t="s">
        <v>111</v>
      </c>
      <c r="J28" s="19" t="s">
        <v>152</v>
      </c>
      <c r="K28" s="19" t="str">
        <f>IF(ISERROR(VLOOKUP(TRIM($C28),#REF!,2,FALSE)),"",VLOOKUP(TRIM($C28),#REF!,2,FALSE))</f>
        <v/>
      </c>
      <c r="L28" s="19" t="str">
        <f>IF(ISERROR(VLOOKUP(TRIM($C28),#REF!,3,FALSE)),"",VLOOKUP(TRIM($C28),#REF!,3,FALSE))</f>
        <v/>
      </c>
      <c r="M28" s="6" t="s">
        <v>262</v>
      </c>
      <c r="N28" s="6" t="s">
        <v>268</v>
      </c>
      <c r="O28" s="6" t="s">
        <v>297</v>
      </c>
      <c r="P28" s="6" t="s">
        <v>245</v>
      </c>
      <c r="Q28" s="6" t="s">
        <v>268</v>
      </c>
      <c r="R28" s="6" t="s">
        <v>173</v>
      </c>
      <c r="S28" s="6" t="s">
        <v>262</v>
      </c>
      <c r="T28" s="6" t="s">
        <v>268</v>
      </c>
      <c r="U28" s="6" t="s">
        <v>173</v>
      </c>
      <c r="V28" s="6" t="s">
        <v>265</v>
      </c>
      <c r="W28" s="6" t="s">
        <v>268</v>
      </c>
      <c r="X28" s="6" t="s">
        <v>112</v>
      </c>
      <c r="Y28" s="6" t="s">
        <v>261</v>
      </c>
      <c r="Z28" s="6" t="s">
        <v>268</v>
      </c>
      <c r="AA28" s="6" t="s">
        <v>112</v>
      </c>
      <c r="AB28" s="6" t="s">
        <v>261</v>
      </c>
      <c r="AC28" s="6" t="s">
        <v>268</v>
      </c>
      <c r="AD28" s="6" t="s">
        <v>112</v>
      </c>
      <c r="AE28" s="6" t="s">
        <v>264</v>
      </c>
      <c r="AF28" s="6" t="s">
        <v>268</v>
      </c>
      <c r="AG28" s="6" t="s">
        <v>112</v>
      </c>
      <c r="AH28" s="6" t="s">
        <v>264</v>
      </c>
      <c r="AI28" s="6" t="s">
        <v>268</v>
      </c>
      <c r="AJ28" s="6" t="s">
        <v>112</v>
      </c>
      <c r="AK28" s="6" t="s">
        <v>265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</row>
    <row r="29" spans="1:93" x14ac:dyDescent="0.2">
      <c r="A29" s="19"/>
      <c r="B29" s="19"/>
      <c r="C29" s="25" t="s">
        <v>328</v>
      </c>
      <c r="D29" s="26">
        <v>34950</v>
      </c>
      <c r="E29" s="27" t="s">
        <v>256</v>
      </c>
      <c r="F29" s="25" t="s">
        <v>329</v>
      </c>
      <c r="G29" s="21"/>
      <c r="H29" s="19" t="s">
        <v>273</v>
      </c>
      <c r="I29" s="19" t="s">
        <v>130</v>
      </c>
      <c r="J29" s="19" t="s">
        <v>277</v>
      </c>
      <c r="K29" s="29"/>
      <c r="L29" s="29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</row>
    <row r="30" spans="1:93" s="24" customFormat="1" ht="12.75" customHeight="1" x14ac:dyDescent="0.2">
      <c r="A30" s="19"/>
      <c r="B30" s="19"/>
      <c r="C30" s="6" t="s">
        <v>331</v>
      </c>
      <c r="D30" s="20">
        <v>34076</v>
      </c>
      <c r="E30" s="6" t="s">
        <v>332</v>
      </c>
      <c r="F30" s="6" t="s">
        <v>175</v>
      </c>
      <c r="G30" s="21"/>
      <c r="H30" s="19" t="s">
        <v>110</v>
      </c>
      <c r="I30" s="19"/>
      <c r="J30" s="19"/>
      <c r="K30" s="19" t="str">
        <f>IF(ISERROR(VLOOKUP(TRIM($C30),#REF!,2,FALSE)),"",VLOOKUP(TRIM($C30),#REF!,2,FALSE))</f>
        <v/>
      </c>
      <c r="L30" s="19" t="str">
        <f>IF(ISERROR(VLOOKUP(TRIM($C30),#REF!,3,FALSE)),"",VLOOKUP(TRIM($C30),#REF!,3,FALSE))</f>
        <v/>
      </c>
      <c r="M30" s="6" t="s">
        <v>261</v>
      </c>
      <c r="N30" s="6" t="s">
        <v>268</v>
      </c>
      <c r="O30" s="6" t="s">
        <v>249</v>
      </c>
      <c r="P30" s="6" t="s">
        <v>284</v>
      </c>
      <c r="Q30" s="6" t="s">
        <v>268</v>
      </c>
      <c r="R30" s="6" t="s">
        <v>202</v>
      </c>
      <c r="S30" s="6" t="s">
        <v>262</v>
      </c>
      <c r="T30" s="6" t="s">
        <v>268</v>
      </c>
      <c r="U30" s="6" t="s">
        <v>202</v>
      </c>
      <c r="V30" s="6" t="s">
        <v>261</v>
      </c>
      <c r="W30" s="6" t="s">
        <v>260</v>
      </c>
      <c r="X30" s="6" t="s">
        <v>202</v>
      </c>
      <c r="Y30" s="6" t="s">
        <v>267</v>
      </c>
      <c r="Z30" s="6" t="s">
        <v>273</v>
      </c>
      <c r="AA30" s="6" t="s">
        <v>202</v>
      </c>
      <c r="AB30" s="6" t="s">
        <v>261</v>
      </c>
      <c r="AC30" s="6" t="s">
        <v>273</v>
      </c>
      <c r="AD30" s="6" t="s">
        <v>202</v>
      </c>
      <c r="AE30" s="6" t="s">
        <v>267</v>
      </c>
      <c r="AF30" s="6" t="s">
        <v>273</v>
      </c>
      <c r="AG30" s="6" t="s">
        <v>202</v>
      </c>
      <c r="AH30" s="6" t="s">
        <v>267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</row>
    <row r="31" spans="1:93" x14ac:dyDescent="0.2">
      <c r="A31" s="19" t="str">
        <f>IF(ISERROR(VLOOKUP(TRIM($C31),[1]SOMIFA!$A$1:$I$2598,2,FALSE)),"",VLOOKUP(TRIM($C31),[1]SOMIFA!$A$1:$I$2598,2,FALSE))</f>
        <v/>
      </c>
      <c r="B31" s="19" t="str">
        <f>IF(ISERROR(VLOOKUP(TRIM($C31),[1]SOMIFA!$A$1:$I$2598,3,FALSE)),"",VLOOKUP(TRIM($C31),[1]SOMIFA!$A$1:$I$2598,3,FALSE))</f>
        <v/>
      </c>
      <c r="D31" s="20"/>
      <c r="G31" s="21" t="str">
        <f>IF(ISERROR(VLOOKUP(TRIM($C31),[1]SOMIFA!$A$1:$I$2598,7,FALSE)),"",VLOOKUP(TRIM($C31),[1]SOMIFA!$A$1:$I$2598,7,FALSE))</f>
        <v/>
      </c>
      <c r="H31" s="19" t="s">
        <v>83</v>
      </c>
      <c r="I31" s="19" t="s">
        <v>83</v>
      </c>
      <c r="J31" s="19" t="s">
        <v>83</v>
      </c>
      <c r="K31" s="19" t="str">
        <f>IF(ISERROR(VLOOKUP(TRIM($C31),#REF!,2,FALSE)),"",VLOOKUP(TRIM($C31),#REF!,2,FALSE))</f>
        <v/>
      </c>
      <c r="L31" s="19" t="str">
        <f>IF(ISERROR(VLOOKUP(TRIM($C31),#REF!,3,FALSE)),"",VLOOKUP(TRIM($C31),#REF!,3,FALSE))</f>
        <v/>
      </c>
      <c r="M31" s="6" t="s">
        <v>83</v>
      </c>
      <c r="N31" s="6" t="s">
        <v>83</v>
      </c>
      <c r="O31" s="6" t="s">
        <v>83</v>
      </c>
      <c r="P31" s="6" t="s">
        <v>83</v>
      </c>
      <c r="Q31" s="6" t="s">
        <v>83</v>
      </c>
      <c r="R31" s="6" t="s">
        <v>83</v>
      </c>
      <c r="S31" s="6" t="s">
        <v>83</v>
      </c>
      <c r="T31" s="6" t="s">
        <v>83</v>
      </c>
      <c r="U31" s="6" t="s">
        <v>83</v>
      </c>
      <c r="V31" s="6" t="s">
        <v>83</v>
      </c>
      <c r="W31" s="6" t="s">
        <v>83</v>
      </c>
      <c r="X31" s="6" t="s">
        <v>83</v>
      </c>
      <c r="Y31" s="6" t="s">
        <v>83</v>
      </c>
      <c r="AC31" s="6" t="s">
        <v>83</v>
      </c>
      <c r="AD31" s="6" t="s">
        <v>83</v>
      </c>
      <c r="AE31" s="6" t="s">
        <v>83</v>
      </c>
      <c r="AF31" s="6" t="s">
        <v>83</v>
      </c>
      <c r="AG31" s="6" t="s">
        <v>83</v>
      </c>
      <c r="AH31" s="6" t="s">
        <v>83</v>
      </c>
      <c r="AI31" s="6" t="s">
        <v>83</v>
      </c>
      <c r="AJ31" s="6" t="s">
        <v>83</v>
      </c>
      <c r="AK31" s="6" t="s">
        <v>83</v>
      </c>
      <c r="AL31" s="6" t="s">
        <v>83</v>
      </c>
      <c r="AM31" s="6" t="s">
        <v>83</v>
      </c>
      <c r="AN31" s="6" t="s">
        <v>83</v>
      </c>
      <c r="AO31" s="6" t="s">
        <v>83</v>
      </c>
      <c r="AP31" s="6" t="s">
        <v>83</v>
      </c>
      <c r="AQ31" s="6" t="s">
        <v>83</v>
      </c>
      <c r="AR31" s="6" t="s">
        <v>83</v>
      </c>
      <c r="AS31" s="6" t="s">
        <v>83</v>
      </c>
      <c r="AT31" s="6" t="s">
        <v>83</v>
      </c>
    </row>
    <row r="32" spans="1:93" x14ac:dyDescent="0.2">
      <c r="A32" s="19" t="str">
        <f>IF(ISERROR(VLOOKUP(TRIM($C32),[1]SOMIFA!$A$1:$I$2598,2,FALSE)),"",VLOOKUP(TRIM($C32),[1]SOMIFA!$A$1:$I$2598,2,FALSE))</f>
        <v/>
      </c>
      <c r="B32" s="19" t="str">
        <f>IF(ISERROR(VLOOKUP(TRIM($C32),[1]SOMIFA!$A$1:$I$2598,3,FALSE)),"",VLOOKUP(TRIM($C32),[1]SOMIFA!$A$1:$I$2598,3,FALSE))</f>
        <v/>
      </c>
      <c r="C32" s="12" t="s">
        <v>369</v>
      </c>
      <c r="D32" s="22">
        <v>34961</v>
      </c>
      <c r="E32" s="12" t="s">
        <v>109</v>
      </c>
      <c r="F32" s="12" t="s">
        <v>224</v>
      </c>
      <c r="G32" s="21" t="str">
        <f>IF(ISERROR(VLOOKUP(TRIM($C32),[1]SOMIFA!$A$1:$I$2598,7,FALSE)),"",VLOOKUP(TRIM($C32),[1]SOMIFA!$A$1:$I$2598,7,FALSE))</f>
        <v/>
      </c>
      <c r="H32" s="19" t="s">
        <v>344</v>
      </c>
      <c r="I32" s="19" t="s">
        <v>103</v>
      </c>
      <c r="J32" s="19" t="s">
        <v>270</v>
      </c>
      <c r="K32" s="19" t="str">
        <f>IF(ISERROR(VLOOKUP(TRIM($C32),#REF!,2,FALSE)),"",VLOOKUP(TRIM($C32),#REF!,2,FALSE))</f>
        <v/>
      </c>
      <c r="L32" s="19" t="str">
        <f>IF(ISERROR(VLOOKUP(TRIM($C32),#REF!,3,FALSE)),"",VLOOKUP(TRIM($C32),#REF!,3,FALSE))</f>
        <v/>
      </c>
      <c r="M32" s="12" t="s">
        <v>277</v>
      </c>
      <c r="N32" s="22"/>
      <c r="O32" s="22"/>
      <c r="P32" s="22"/>
      <c r="Q32" s="22"/>
      <c r="R32" s="23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</row>
    <row r="33" spans="1:93" x14ac:dyDescent="0.2">
      <c r="A33" s="19" t="str">
        <f>IF(ISERROR(VLOOKUP(TRIM($C33),[1]SOMIFA!$A$1:$I$2598,2,FALSE)),"",VLOOKUP(TRIM($C33),[1]SOMIFA!$A$1:$I$2598,2,FALSE))</f>
        <v/>
      </c>
      <c r="B33" s="19" t="str">
        <f>IF(ISERROR(VLOOKUP(TRIM($C33),[1]SOMIFA!$A$1:$I$2598,3,FALSE)),"",VLOOKUP(TRIM($C33),[1]SOMIFA!$A$1:$I$2598,3,FALSE))</f>
        <v/>
      </c>
      <c r="C33" s="12" t="s">
        <v>370</v>
      </c>
      <c r="D33" s="22">
        <v>35190</v>
      </c>
      <c r="E33" s="12" t="s">
        <v>213</v>
      </c>
      <c r="F33" s="12"/>
      <c r="G33" s="21" t="str">
        <f>IF(ISERROR(VLOOKUP(TRIM($C33),[1]SOMIFA!$A$1:$I$2598,7,FALSE)),"",VLOOKUP(TRIM($C33),[1]SOMIFA!$A$1:$I$2598,7,FALSE))</f>
        <v/>
      </c>
      <c r="H33" s="19" t="s">
        <v>337</v>
      </c>
      <c r="I33" s="19" t="s">
        <v>189</v>
      </c>
      <c r="J33" s="19" t="s">
        <v>270</v>
      </c>
      <c r="K33" s="19" t="str">
        <f>IF(ISERROR(VLOOKUP(TRIM($C33),#REF!,2,FALSE)),"",VLOOKUP(TRIM($C33),#REF!,2,FALSE))</f>
        <v/>
      </c>
      <c r="L33" s="19" t="str">
        <f>IF(ISERROR(VLOOKUP(TRIM($C33),#REF!,3,FALSE)),"",VLOOKUP(TRIM($C33),#REF!,3,FALSE))</f>
        <v/>
      </c>
      <c r="M33" s="12" t="s">
        <v>339</v>
      </c>
      <c r="N33" s="22"/>
      <c r="O33" s="22"/>
      <c r="P33" s="22"/>
      <c r="Q33" s="22"/>
      <c r="R33" s="23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</row>
    <row r="34" spans="1:93" x14ac:dyDescent="0.2">
      <c r="A34" s="19" t="str">
        <f>IF(ISERROR(VLOOKUP(TRIM($C34),[1]SOMIFA!$A$1:$I$2598,2,FALSE)),"",VLOOKUP(TRIM($C34),[1]SOMIFA!$A$1:$I$2598,2,FALSE))</f>
        <v/>
      </c>
      <c r="B34" s="19" t="str">
        <f>IF(ISERROR(VLOOKUP(TRIM($C34),[1]SOMIFA!$A$1:$I$2598,3,FALSE)),"",VLOOKUP(TRIM($C34),[1]SOMIFA!$A$1:$I$2598,3,FALSE))</f>
        <v/>
      </c>
      <c r="C34" s="25" t="s">
        <v>371</v>
      </c>
      <c r="D34" s="26">
        <v>36753</v>
      </c>
      <c r="E34" s="27" t="s">
        <v>114</v>
      </c>
      <c r="F34" s="25" t="s">
        <v>147</v>
      </c>
      <c r="G34" s="21" t="str">
        <f>IF(ISERROR(VLOOKUP(TRIM($C34),[1]SOMIFA!$A$1:$I$2598,7,FALSE)),"",VLOOKUP(TRIM($C34),[1]SOMIFA!$A$1:$I$2598,7,FALSE))</f>
        <v/>
      </c>
      <c r="H34" s="19" t="s">
        <v>335</v>
      </c>
      <c r="I34" s="19" t="s">
        <v>99</v>
      </c>
      <c r="J34" s="19" t="s">
        <v>253</v>
      </c>
      <c r="K34" s="29"/>
      <c r="L34" s="29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</row>
    <row r="35" spans="1:93" s="24" customFormat="1" ht="12.75" customHeight="1" x14ac:dyDescent="0.2">
      <c r="A35" s="19"/>
      <c r="B35" s="19"/>
      <c r="C35" s="6" t="s">
        <v>374</v>
      </c>
      <c r="D35" s="20">
        <v>34258</v>
      </c>
      <c r="E35" s="6" t="s">
        <v>375</v>
      </c>
      <c r="F35" s="6" t="s">
        <v>376</v>
      </c>
      <c r="G35" s="21"/>
      <c r="H35" s="19"/>
      <c r="I35" s="19"/>
      <c r="J35" s="19"/>
      <c r="K35" s="19" t="str">
        <f>IF(ISERROR(VLOOKUP(TRIM($C35),#REF!,2,FALSE)),"",VLOOKUP(TRIM($C35),#REF!,2,FALSE))</f>
        <v/>
      </c>
      <c r="L35" s="19" t="str">
        <f>IF(ISERROR(VLOOKUP(TRIM($C35),#REF!,3,FALSE)),"",VLOOKUP(TRIM($C35),#REF!,3,FALSE))</f>
        <v/>
      </c>
      <c r="M35" s="6" t="s">
        <v>339</v>
      </c>
      <c r="N35" s="6" t="s">
        <v>283</v>
      </c>
      <c r="O35" s="6" t="s">
        <v>134</v>
      </c>
      <c r="P35" s="6" t="s">
        <v>243</v>
      </c>
      <c r="Q35" s="6" t="s">
        <v>377</v>
      </c>
      <c r="R35" s="6" t="s">
        <v>95</v>
      </c>
      <c r="S35" s="6" t="s">
        <v>291</v>
      </c>
      <c r="T35" s="6" t="s">
        <v>337</v>
      </c>
      <c r="U35" s="6" t="s">
        <v>195</v>
      </c>
      <c r="V35" s="6" t="s">
        <v>258</v>
      </c>
      <c r="W35" s="6" t="s">
        <v>344</v>
      </c>
      <c r="X35" s="6" t="s">
        <v>195</v>
      </c>
      <c r="Y35" s="6" t="s">
        <v>253</v>
      </c>
      <c r="Z35" s="6" t="s">
        <v>378</v>
      </c>
      <c r="AA35" s="6" t="s">
        <v>195</v>
      </c>
      <c r="AB35" s="6" t="s">
        <v>379</v>
      </c>
      <c r="AC35" s="6" t="s">
        <v>334</v>
      </c>
      <c r="AD35" s="6" t="s">
        <v>195</v>
      </c>
      <c r="AE35" s="6" t="s">
        <v>253</v>
      </c>
      <c r="AF35" s="6" t="s">
        <v>334</v>
      </c>
      <c r="AG35" s="6" t="s">
        <v>195</v>
      </c>
      <c r="AH35" s="6" t="s">
        <v>253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</row>
    <row r="36" spans="1:93" s="24" customFormat="1" ht="12.75" customHeight="1" x14ac:dyDescent="0.2">
      <c r="A36" s="19"/>
      <c r="B36" s="19"/>
      <c r="C36" s="12" t="s">
        <v>380</v>
      </c>
      <c r="D36" s="22">
        <v>36235</v>
      </c>
      <c r="E36" s="12" t="s">
        <v>160</v>
      </c>
      <c r="F36" s="12" t="s">
        <v>214</v>
      </c>
      <c r="G36" s="21"/>
      <c r="H36" s="19" t="s">
        <v>377</v>
      </c>
      <c r="I36" s="19" t="s">
        <v>95</v>
      </c>
      <c r="J36" s="19" t="s">
        <v>254</v>
      </c>
      <c r="K36" s="19" t="str">
        <f>IF(ISERROR(VLOOKUP(TRIM($C36),#REF!,2,FALSE)),"",VLOOKUP(TRIM($C36),#REF!,2,FALSE))</f>
        <v/>
      </c>
      <c r="L36" s="19" t="str">
        <f>IF(ISERROR(VLOOKUP(TRIM($C36),#REF!,3,FALSE)),"",VLOOKUP(TRIM($C36),#REF!,3,FALSE))</f>
        <v/>
      </c>
      <c r="M36" s="12" t="s">
        <v>270</v>
      </c>
      <c r="N36" s="22"/>
      <c r="O36" s="22"/>
      <c r="P36" s="22"/>
      <c r="Q36" s="22"/>
      <c r="R36" s="23"/>
      <c r="CG36" s="6"/>
      <c r="CH36" s="6"/>
      <c r="CI36" s="6"/>
      <c r="CJ36" s="6"/>
      <c r="CK36" s="6"/>
      <c r="CL36" s="6"/>
      <c r="CM36" s="6"/>
      <c r="CN36" s="6"/>
      <c r="CO36" s="6"/>
    </row>
    <row r="37" spans="1:93" x14ac:dyDescent="0.2">
      <c r="A37" s="19"/>
      <c r="B37" s="19"/>
      <c r="C37" s="12" t="s">
        <v>381</v>
      </c>
      <c r="D37" s="22">
        <v>34992</v>
      </c>
      <c r="E37" s="12" t="s">
        <v>256</v>
      </c>
      <c r="F37" s="12" t="s">
        <v>235</v>
      </c>
      <c r="G37" s="21"/>
      <c r="H37" s="19" t="s">
        <v>335</v>
      </c>
      <c r="I37" s="19" t="s">
        <v>101</v>
      </c>
      <c r="J37" s="19" t="s">
        <v>270</v>
      </c>
      <c r="K37" s="19" t="str">
        <f>IF(ISERROR(VLOOKUP(TRIM($C37),#REF!,2,FALSE)),"",VLOOKUP(TRIM($C37),#REF!,2,FALSE))</f>
        <v/>
      </c>
      <c r="L37" s="19" t="str">
        <f>IF(ISERROR(VLOOKUP(TRIM($C37),#REF!,3,FALSE)),"",VLOOKUP(TRIM($C37),#REF!,3,FALSE))</f>
        <v/>
      </c>
      <c r="M37" s="12" t="s">
        <v>253</v>
      </c>
      <c r="N37" s="22"/>
      <c r="O37" s="22"/>
      <c r="P37" s="22"/>
      <c r="Q37" s="22"/>
      <c r="R37" s="23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</row>
    <row r="38" spans="1:93" x14ac:dyDescent="0.2">
      <c r="A38" s="19" t="str">
        <f>IF(ISERROR(VLOOKUP(TRIM($C38),[1]SOMIFA!$A$1:$I$2598,2,FALSE)),"",VLOOKUP(TRIM($C38),[1]SOMIFA!$A$1:$I$2598,2,FALSE))</f>
        <v/>
      </c>
      <c r="B38" s="19" t="str">
        <f>IF(ISERROR(VLOOKUP(TRIM($C38),[1]SOMIFA!$A$1:$I$2598,3,FALSE)),"",VLOOKUP(TRIM($C38),[1]SOMIFA!$A$1:$I$2598,3,FALSE))</f>
        <v/>
      </c>
      <c r="D38" s="20"/>
      <c r="G38" s="21" t="str">
        <f>IF(ISERROR(VLOOKUP(TRIM($C38),[1]SOMIFA!$A$1:$I$2598,7,FALSE)),"",VLOOKUP(TRIM($C38),[1]SOMIFA!$A$1:$I$2598,7,FALSE))</f>
        <v/>
      </c>
      <c r="H38" s="19" t="s">
        <v>83</v>
      </c>
      <c r="I38" s="19" t="s">
        <v>83</v>
      </c>
      <c r="J38" s="19" t="s">
        <v>83</v>
      </c>
      <c r="K38" s="19" t="str">
        <f>IF(ISERROR(VLOOKUP(TRIM($C38),#REF!,2,FALSE)),"",VLOOKUP(TRIM($C38),#REF!,2,FALSE))</f>
        <v/>
      </c>
      <c r="L38" s="19" t="str">
        <f>IF(ISERROR(VLOOKUP(TRIM($C38),#REF!,3,FALSE)),"",VLOOKUP(TRIM($C38),#REF!,3,FALSE))</f>
        <v/>
      </c>
      <c r="M38" s="6" t="s">
        <v>83</v>
      </c>
      <c r="N38" s="6" t="s">
        <v>83</v>
      </c>
      <c r="O38" s="6" t="s">
        <v>83</v>
      </c>
      <c r="P38" s="6" t="s">
        <v>83</v>
      </c>
      <c r="Q38" s="6" t="s">
        <v>83</v>
      </c>
      <c r="R38" s="6" t="s">
        <v>83</v>
      </c>
      <c r="S38" s="6" t="s">
        <v>83</v>
      </c>
      <c r="T38" s="6" t="s">
        <v>83</v>
      </c>
      <c r="U38" s="6" t="s">
        <v>83</v>
      </c>
      <c r="V38" s="6" t="s">
        <v>83</v>
      </c>
      <c r="W38" s="6" t="s">
        <v>83</v>
      </c>
      <c r="X38" s="6" t="s">
        <v>83</v>
      </c>
      <c r="Y38" s="6" t="s">
        <v>83</v>
      </c>
      <c r="AC38" s="6" t="s">
        <v>83</v>
      </c>
      <c r="AD38" s="6" t="s">
        <v>83</v>
      </c>
      <c r="AE38" s="6" t="s">
        <v>83</v>
      </c>
      <c r="AF38" s="6" t="s">
        <v>83</v>
      </c>
      <c r="AG38" s="6" t="s">
        <v>83</v>
      </c>
      <c r="AH38" s="6" t="s">
        <v>83</v>
      </c>
      <c r="AI38" s="6" t="s">
        <v>83</v>
      </c>
      <c r="AJ38" s="6" t="s">
        <v>83</v>
      </c>
      <c r="AK38" s="6" t="s">
        <v>83</v>
      </c>
      <c r="AL38" s="6" t="s">
        <v>83</v>
      </c>
      <c r="AM38" s="6" t="s">
        <v>83</v>
      </c>
      <c r="AN38" s="6" t="s">
        <v>83</v>
      </c>
      <c r="AO38" s="6" t="s">
        <v>83</v>
      </c>
      <c r="AP38" s="6" t="s">
        <v>83</v>
      </c>
      <c r="AQ38" s="6" t="s">
        <v>83</v>
      </c>
      <c r="AR38" s="6" t="s">
        <v>83</v>
      </c>
      <c r="AS38" s="6" t="s">
        <v>83</v>
      </c>
      <c r="AT38" s="6" t="s">
        <v>83</v>
      </c>
    </row>
    <row r="40" spans="1:93" x14ac:dyDescent="0.2">
      <c r="A40" s="19" t="str">
        <f>IF(ISERROR(VLOOKUP(TRIM($C40),[1]SOMIFA!$A$1:$I$2598,2,FALSE)),"",VLOOKUP(TRIM($C40),[1]SOMIFA!$A$1:$I$2598,2,FALSE))</f>
        <v/>
      </c>
      <c r="B40" s="19" t="str">
        <f>IF(ISERROR(VLOOKUP(TRIM($C40),[1]SOMIFA!$A$1:$I$2598,3,FALSE)),"",VLOOKUP(TRIM($C40),[1]SOMIFA!$A$1:$I$2598,3,FALSE))</f>
        <v/>
      </c>
      <c r="C40" s="6" t="s">
        <v>424</v>
      </c>
      <c r="D40" s="20">
        <v>36032</v>
      </c>
      <c r="E40" s="12" t="s">
        <v>141</v>
      </c>
      <c r="F40" s="11" t="s">
        <v>193</v>
      </c>
      <c r="G40" s="21" t="str">
        <f>IF(ISERROR(VLOOKUP(TRIM($C40),[1]SOMIFA!$A$1:$I$2598,7,FALSE)),"",VLOOKUP(TRIM($C40),[1]SOMIFA!$A$1:$I$2598,7,FALSE))</f>
        <v/>
      </c>
      <c r="H40" s="19" t="s">
        <v>350</v>
      </c>
      <c r="I40" s="19" t="s">
        <v>98</v>
      </c>
      <c r="J40" s="19" t="s">
        <v>425</v>
      </c>
      <c r="K40" s="19" t="str">
        <f>IF(ISERROR(VLOOKUP(TRIM($C40),#REF!,2,FALSE)),"",VLOOKUP(TRIM($C40),#REF!,2,FALSE))</f>
        <v/>
      </c>
      <c r="L40" s="19" t="str">
        <f>IF(ISERROR(VLOOKUP(TRIM($C40),#REF!,3,FALSE)),"",VLOOKUP(TRIM($C40),#REF!,3,FALSE))</f>
        <v/>
      </c>
      <c r="M40" s="6" t="s">
        <v>425</v>
      </c>
      <c r="N40" s="6" t="s">
        <v>350</v>
      </c>
      <c r="O40" s="6" t="s">
        <v>98</v>
      </c>
      <c r="P40" s="11" t="s">
        <v>425</v>
      </c>
      <c r="S40" s="11"/>
      <c r="V40" s="11"/>
      <c r="Y40" s="11"/>
    </row>
    <row r="41" spans="1:93" x14ac:dyDescent="0.2">
      <c r="A41" s="19" t="str">
        <f>IF(ISERROR(VLOOKUP(TRIM($C41),[1]SOMIFA!$A$1:$I$2598,2,FALSE)),"",VLOOKUP(TRIM($C41),[1]SOMIFA!$A$1:$I$2598,2,FALSE))</f>
        <v/>
      </c>
      <c r="B41" s="19" t="str">
        <f>IF(ISERROR(VLOOKUP(TRIM($C41),[1]SOMIFA!$A$1:$I$2598,3,FALSE)),"",VLOOKUP(TRIM($C41),[1]SOMIFA!$A$1:$I$2598,3,FALSE))</f>
        <v/>
      </c>
      <c r="C41" s="6" t="s">
        <v>426</v>
      </c>
      <c r="D41" s="20">
        <v>34117</v>
      </c>
      <c r="E41" s="6" t="s">
        <v>303</v>
      </c>
      <c r="F41" s="6" t="s">
        <v>427</v>
      </c>
      <c r="G41" s="21" t="str">
        <f>IF(ISERROR(VLOOKUP(TRIM($C41),[1]SOMIFA!$A$1:$I$2598,7,FALSE)),"",VLOOKUP(TRIM($C41),[1]SOMIFA!$A$1:$I$2598,7,FALSE))</f>
        <v/>
      </c>
      <c r="H41" s="19" t="s">
        <v>385</v>
      </c>
      <c r="I41" s="19" t="s">
        <v>112</v>
      </c>
      <c r="J41" s="19" t="s">
        <v>425</v>
      </c>
      <c r="K41" s="19" t="str">
        <f>IF(ISERROR(VLOOKUP(TRIM($C41),#REF!,2,FALSE)),"",VLOOKUP(TRIM($C41),#REF!,2,FALSE))</f>
        <v/>
      </c>
      <c r="L41" s="19" t="str">
        <f>IF(ISERROR(VLOOKUP(TRIM($C41),#REF!,3,FALSE)),"",VLOOKUP(TRIM($C41),#REF!,3,FALSE))</f>
        <v/>
      </c>
      <c r="M41" s="6" t="s">
        <v>428</v>
      </c>
      <c r="N41" s="6" t="s">
        <v>383</v>
      </c>
      <c r="O41" s="6" t="s">
        <v>177</v>
      </c>
      <c r="P41" s="6" t="s">
        <v>429</v>
      </c>
      <c r="Q41" s="6" t="s">
        <v>390</v>
      </c>
      <c r="R41" s="6" t="s">
        <v>139</v>
      </c>
      <c r="S41" s="6" t="s">
        <v>384</v>
      </c>
      <c r="T41" s="6" t="s">
        <v>390</v>
      </c>
      <c r="U41" s="6" t="s">
        <v>95</v>
      </c>
      <c r="V41" s="6" t="s">
        <v>423</v>
      </c>
      <c r="W41" s="6" t="s">
        <v>390</v>
      </c>
      <c r="X41" s="6" t="s">
        <v>95</v>
      </c>
      <c r="Y41" s="6" t="s">
        <v>388</v>
      </c>
      <c r="Z41" s="6" t="s">
        <v>390</v>
      </c>
      <c r="AA41" s="6" t="s">
        <v>95</v>
      </c>
      <c r="AB41" s="6" t="s">
        <v>430</v>
      </c>
      <c r="AC41" s="6" t="s">
        <v>350</v>
      </c>
      <c r="AD41" s="6" t="s">
        <v>95</v>
      </c>
      <c r="AE41" s="6" t="s">
        <v>392</v>
      </c>
      <c r="AF41" s="6" t="s">
        <v>83</v>
      </c>
      <c r="AG41" s="6" t="s">
        <v>83</v>
      </c>
      <c r="AH41" s="6" t="s">
        <v>83</v>
      </c>
      <c r="AI41" s="6" t="s">
        <v>83</v>
      </c>
      <c r="AJ41" s="6" t="s">
        <v>83</v>
      </c>
      <c r="AK41" s="6" t="s">
        <v>83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</row>
    <row r="42" spans="1:93" x14ac:dyDescent="0.2">
      <c r="A42" s="19" t="str">
        <f>IF(ISERROR(VLOOKUP(TRIM($C42),[1]SOMIFA!$A$1:$I$2598,2,FALSE)),"",VLOOKUP(TRIM($C42),[1]SOMIFA!$A$1:$I$2598,2,FALSE))</f>
        <v/>
      </c>
      <c r="B42" s="19" t="str">
        <f>IF(ISERROR(VLOOKUP(TRIM($C42),[1]SOMIFA!$A$1:$I$2598,3,FALSE)),"",VLOOKUP(TRIM($C42),[1]SOMIFA!$A$1:$I$2598,3,FALSE))</f>
        <v/>
      </c>
      <c r="C42" s="6" t="s">
        <v>431</v>
      </c>
      <c r="D42" s="20">
        <v>33792</v>
      </c>
      <c r="E42" s="6" t="s">
        <v>356</v>
      </c>
      <c r="F42" s="6" t="s">
        <v>432</v>
      </c>
      <c r="G42" s="21" t="str">
        <f>IF(ISERROR(VLOOKUP(TRIM($C42),[1]SOMIFA!$A$1:$I$2598,7,FALSE)),"",VLOOKUP(TRIM($C42),[1]SOMIFA!$A$1:$I$2598,7,FALSE))</f>
        <v/>
      </c>
      <c r="H42" s="19" t="s">
        <v>83</v>
      </c>
      <c r="I42" s="19" t="s">
        <v>83</v>
      </c>
      <c r="J42" s="19" t="s">
        <v>83</v>
      </c>
      <c r="K42" s="19" t="str">
        <f>IF(ISERROR(VLOOKUP(TRIM($C42),#REF!,2,FALSE)),"",VLOOKUP(TRIM($C42),#REF!,2,FALSE))</f>
        <v/>
      </c>
      <c r="L42" s="19" t="str">
        <f>IF(ISERROR(VLOOKUP(TRIM($C42),#REF!,3,FALSE)),"",VLOOKUP(TRIM($C42),#REF!,3,FALSE))</f>
        <v/>
      </c>
      <c r="M42" s="6" t="s">
        <v>433</v>
      </c>
      <c r="N42" s="6" t="s">
        <v>434</v>
      </c>
      <c r="O42" s="6" t="s">
        <v>289</v>
      </c>
      <c r="P42" s="6" t="s">
        <v>435</v>
      </c>
      <c r="Q42" s="6" t="s">
        <v>396</v>
      </c>
      <c r="R42" s="6" t="s">
        <v>189</v>
      </c>
      <c r="S42" s="6" t="s">
        <v>408</v>
      </c>
      <c r="T42" s="6" t="s">
        <v>337</v>
      </c>
      <c r="U42" s="6" t="s">
        <v>119</v>
      </c>
      <c r="V42" s="6" t="s">
        <v>361</v>
      </c>
      <c r="W42" s="6" t="s">
        <v>436</v>
      </c>
      <c r="X42" s="6" t="s">
        <v>119</v>
      </c>
      <c r="Y42" s="6" t="s">
        <v>437</v>
      </c>
      <c r="Z42" s="6" t="s">
        <v>438</v>
      </c>
      <c r="AA42" s="6" t="s">
        <v>101</v>
      </c>
      <c r="AB42" s="6" t="s">
        <v>439</v>
      </c>
      <c r="AC42" s="6" t="s">
        <v>337</v>
      </c>
      <c r="AD42" s="6" t="s">
        <v>101</v>
      </c>
      <c r="AE42" s="6" t="s">
        <v>270</v>
      </c>
      <c r="AF42" s="6" t="s">
        <v>337</v>
      </c>
      <c r="AG42" s="6" t="s">
        <v>101</v>
      </c>
      <c r="AH42" s="6" t="s">
        <v>270</v>
      </c>
      <c r="AI42" s="6" t="s">
        <v>337</v>
      </c>
      <c r="AJ42" s="6" t="s">
        <v>101</v>
      </c>
      <c r="AK42" s="6" t="s">
        <v>270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</row>
    <row r="43" spans="1:93" x14ac:dyDescent="0.2">
      <c r="A43" s="19" t="str">
        <f>IF(ISERROR(VLOOKUP(TRIM($C43),[1]SOMIFA!$A$1:$I$2598,2,FALSE)),"",VLOOKUP(TRIM($C43),[1]SOMIFA!$A$1:$I$2598,2,FALSE))</f>
        <v/>
      </c>
      <c r="B43" s="19" t="str">
        <f>IF(ISERROR(VLOOKUP(TRIM($C43),[1]SOMIFA!$A$1:$I$2598,3,FALSE)),"",VLOOKUP(TRIM($C43),[1]SOMIFA!$A$1:$I$2598,3,FALSE))</f>
        <v/>
      </c>
      <c r="D43" s="20"/>
      <c r="G43" s="21" t="str">
        <f>IF(ISERROR(VLOOKUP(TRIM($C43),[1]SOMIFA!$A$1:$I$2598,7,FALSE)),"",VLOOKUP(TRIM($C43),[1]SOMIFA!$A$1:$I$2598,7,FALSE))</f>
        <v/>
      </c>
      <c r="H43" s="19" t="s">
        <v>83</v>
      </c>
      <c r="I43" s="19" t="s">
        <v>83</v>
      </c>
      <c r="J43" s="19" t="s">
        <v>83</v>
      </c>
      <c r="K43" s="19" t="str">
        <f>IF(ISERROR(VLOOKUP(TRIM($C43),#REF!,2,FALSE)),"",VLOOKUP(TRIM($C43),#REF!,2,FALSE))</f>
        <v/>
      </c>
      <c r="L43" s="19" t="str">
        <f>IF(ISERROR(VLOOKUP(TRIM($C43),#REF!,3,FALSE)),"",VLOOKUP(TRIM($C43),#REF!,3,FALSE))</f>
        <v/>
      </c>
      <c r="M43" s="6" t="s">
        <v>83</v>
      </c>
      <c r="N43" s="6" t="s">
        <v>83</v>
      </c>
      <c r="O43" s="6" t="s">
        <v>83</v>
      </c>
      <c r="P43" s="6" t="s">
        <v>83</v>
      </c>
      <c r="Q43" s="6" t="s">
        <v>83</v>
      </c>
      <c r="R43" s="6" t="s">
        <v>83</v>
      </c>
      <c r="S43" s="6" t="s">
        <v>83</v>
      </c>
      <c r="T43" s="6" t="s">
        <v>83</v>
      </c>
      <c r="U43" s="6" t="s">
        <v>83</v>
      </c>
      <c r="V43" s="6" t="s">
        <v>83</v>
      </c>
      <c r="W43" s="6" t="s">
        <v>83</v>
      </c>
      <c r="X43" s="6" t="s">
        <v>83</v>
      </c>
      <c r="Y43" s="6" t="s">
        <v>83</v>
      </c>
      <c r="AC43" s="6" t="s">
        <v>83</v>
      </c>
      <c r="AD43" s="6" t="s">
        <v>83</v>
      </c>
      <c r="AE43" s="6" t="s">
        <v>83</v>
      </c>
      <c r="AF43" s="6" t="s">
        <v>83</v>
      </c>
      <c r="AG43" s="6" t="s">
        <v>83</v>
      </c>
      <c r="AH43" s="6" t="s">
        <v>83</v>
      </c>
      <c r="AI43" s="6" t="s">
        <v>83</v>
      </c>
      <c r="AJ43" s="6" t="s">
        <v>83</v>
      </c>
      <c r="AK43" s="6" t="s">
        <v>83</v>
      </c>
      <c r="AL43" s="6" t="s">
        <v>83</v>
      </c>
      <c r="AM43" s="6" t="s">
        <v>83</v>
      </c>
      <c r="AN43" s="6" t="s">
        <v>83</v>
      </c>
      <c r="AO43" s="6" t="s">
        <v>83</v>
      </c>
      <c r="AP43" s="6" t="s">
        <v>83</v>
      </c>
      <c r="AQ43" s="6" t="s">
        <v>83</v>
      </c>
      <c r="AR43" s="6" t="s">
        <v>83</v>
      </c>
      <c r="AS43" s="6" t="s">
        <v>83</v>
      </c>
      <c r="AT43" s="6" t="s">
        <v>83</v>
      </c>
    </row>
    <row r="44" spans="1:93" s="24" customFormat="1" ht="12.75" customHeight="1" x14ac:dyDescent="0.2">
      <c r="A44" s="19" t="str">
        <f>IF(ISERROR(VLOOKUP(TRIM($C44),[1]SOMIFA!$A$1:$I$2598,2,FALSE)),"",VLOOKUP(TRIM($C44),[1]SOMIFA!$A$1:$I$2598,2,FALSE))</f>
        <v/>
      </c>
      <c r="B44" s="19" t="str">
        <f>IF(ISERROR(VLOOKUP(TRIM($C44),[1]SOMIFA!$A$1:$I$2598,3,FALSE)),"",VLOOKUP(TRIM($C44),[1]SOMIFA!$A$1:$I$2598,3,FALSE))</f>
        <v/>
      </c>
      <c r="C44" s="6" t="s">
        <v>475</v>
      </c>
      <c r="D44" s="20">
        <v>32937</v>
      </c>
      <c r="E44" s="6" t="s">
        <v>247</v>
      </c>
      <c r="F44" s="6" t="s">
        <v>476</v>
      </c>
      <c r="G44" s="21" t="str">
        <f>IF(ISERROR(VLOOKUP(TRIM($C44),[1]SOMIFA!$A$1:$I$2598,7,FALSE)),"",VLOOKUP(TRIM($C44),[1]SOMIFA!$A$1:$I$2598,7,FALSE))</f>
        <v/>
      </c>
      <c r="H44" s="19" t="s">
        <v>402</v>
      </c>
      <c r="I44" s="19" t="s">
        <v>182</v>
      </c>
      <c r="J44" s="19" t="s">
        <v>404</v>
      </c>
      <c r="K44" s="28" t="str">
        <f>IF(ISERROR(VLOOKUP(TRIM($C44),#REF!,2,FALSE)),"",VLOOKUP(TRIM($C44),#REF!,2,FALSE))</f>
        <v/>
      </c>
      <c r="L44" s="28" t="str">
        <f>IF(ISERROR(VLOOKUP(TRIM($C44),#REF!,3,FALSE)),"",VLOOKUP(TRIM($C44),#REF!,3,FALSE))</f>
        <v/>
      </c>
      <c r="M44" s="6" t="s">
        <v>477</v>
      </c>
      <c r="N44" s="6" t="s">
        <v>401</v>
      </c>
      <c r="O44" s="6" t="s">
        <v>177</v>
      </c>
      <c r="P44" s="6" t="s">
        <v>446</v>
      </c>
      <c r="Q44" s="6" t="s">
        <v>478</v>
      </c>
      <c r="R44" s="6" t="s">
        <v>139</v>
      </c>
      <c r="S44" s="6" t="s">
        <v>479</v>
      </c>
      <c r="T44" s="6" t="s">
        <v>402</v>
      </c>
      <c r="U44" s="6" t="s">
        <v>139</v>
      </c>
      <c r="V44" s="6" t="s">
        <v>405</v>
      </c>
      <c r="W44" s="6" t="s">
        <v>401</v>
      </c>
      <c r="X44" s="6" t="s">
        <v>139</v>
      </c>
      <c r="Y44" s="6" t="s">
        <v>468</v>
      </c>
      <c r="Z44" s="6" t="s">
        <v>478</v>
      </c>
      <c r="AA44" s="6" t="s">
        <v>139</v>
      </c>
      <c r="AB44" s="6" t="s">
        <v>480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 t="s">
        <v>402</v>
      </c>
      <c r="AJ44" s="6" t="s">
        <v>139</v>
      </c>
      <c r="AK44" s="6" t="s">
        <v>405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</row>
    <row r="45" spans="1:93" x14ac:dyDescent="0.2">
      <c r="A45" s="19"/>
      <c r="B45" s="19"/>
      <c r="C45" s="25" t="s">
        <v>484</v>
      </c>
      <c r="D45" s="26">
        <v>34939</v>
      </c>
      <c r="E45" s="27" t="s">
        <v>109</v>
      </c>
      <c r="F45" s="25" t="s">
        <v>106</v>
      </c>
      <c r="G45" s="21"/>
      <c r="H45" s="19" t="s">
        <v>403</v>
      </c>
      <c r="I45" s="19" t="s">
        <v>107</v>
      </c>
      <c r="J45" s="19" t="s">
        <v>485</v>
      </c>
      <c r="K45" s="29"/>
      <c r="L45" s="29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</row>
    <row r="46" spans="1:93" x14ac:dyDescent="0.2">
      <c r="A46" s="19"/>
      <c r="B46" s="19"/>
      <c r="C46" s="12" t="s">
        <v>486</v>
      </c>
      <c r="D46" s="22">
        <v>34121</v>
      </c>
      <c r="E46" s="12" t="s">
        <v>487</v>
      </c>
      <c r="F46" s="12" t="s">
        <v>224</v>
      </c>
      <c r="G46" s="21"/>
      <c r="H46" s="19" t="s">
        <v>403</v>
      </c>
      <c r="I46" s="19" t="s">
        <v>182</v>
      </c>
      <c r="J46" s="19" t="s">
        <v>448</v>
      </c>
      <c r="K46" s="19" t="str">
        <f>IF(ISERROR(VLOOKUP(TRIM($C46),#REF!,2,FALSE)),"",VLOOKUP(TRIM($C46),#REF!,2,FALSE))</f>
        <v/>
      </c>
      <c r="L46" s="19" t="str">
        <f>IF(ISERROR(VLOOKUP(TRIM($C46),#REF!,3,FALSE)),"",VLOOKUP(TRIM($C46),#REF!,3,FALSE))</f>
        <v/>
      </c>
      <c r="M46" s="12" t="s">
        <v>448</v>
      </c>
      <c r="N46" s="22"/>
      <c r="O46" s="22"/>
      <c r="P46" s="22"/>
      <c r="Q46" s="22"/>
      <c r="R46" s="23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</row>
    <row r="47" spans="1:93" x14ac:dyDescent="0.2">
      <c r="A47" s="19" t="str">
        <f>IF(ISERROR(VLOOKUP(TRIM($C47),[1]SOMIFA!$A$1:$I$2598,2,FALSE)),"",VLOOKUP(TRIM($C47),[1]SOMIFA!$A$1:$I$2598,2,FALSE))</f>
        <v/>
      </c>
      <c r="B47" s="19" t="str">
        <f>IF(ISERROR(VLOOKUP(TRIM($C47),[1]SOMIFA!$A$1:$I$2598,3,FALSE)),"",VLOOKUP(TRIM($C47),[1]SOMIFA!$A$1:$I$2598,3,FALSE))</f>
        <v/>
      </c>
      <c r="D47" s="20"/>
      <c r="G47" s="21" t="str">
        <f>IF(ISERROR(VLOOKUP(TRIM($C47),[1]SOMIFA!$A$1:$I$2598,7,FALSE)),"",VLOOKUP(TRIM($C47),[1]SOMIFA!$A$1:$I$2598,7,FALSE))</f>
        <v/>
      </c>
      <c r="H47" s="19" t="s">
        <v>83</v>
      </c>
      <c r="I47" s="19" t="s">
        <v>83</v>
      </c>
      <c r="J47" s="19" t="s">
        <v>83</v>
      </c>
      <c r="K47" s="19" t="str">
        <f>IF(ISERROR(VLOOKUP(TRIM($C47),#REF!,2,FALSE)),"",VLOOKUP(TRIM($C47),#REF!,2,FALSE))</f>
        <v/>
      </c>
      <c r="L47" s="19" t="str">
        <f>IF(ISERROR(VLOOKUP(TRIM($C47),#REF!,3,FALSE)),"",VLOOKUP(TRIM($C47),#REF!,3,FALSE))</f>
        <v/>
      </c>
      <c r="M47" s="6" t="s">
        <v>83</v>
      </c>
      <c r="N47" s="6" t="s">
        <v>83</v>
      </c>
      <c r="O47" s="6" t="s">
        <v>83</v>
      </c>
      <c r="P47" s="6" t="s">
        <v>83</v>
      </c>
      <c r="Q47" s="6" t="s">
        <v>83</v>
      </c>
      <c r="R47" s="6" t="s">
        <v>83</v>
      </c>
      <c r="S47" s="6" t="s">
        <v>83</v>
      </c>
      <c r="T47" s="6" t="s">
        <v>83</v>
      </c>
      <c r="U47" s="6" t="s">
        <v>83</v>
      </c>
      <c r="V47" s="6" t="s">
        <v>83</v>
      </c>
      <c r="W47" s="6" t="s">
        <v>83</v>
      </c>
      <c r="X47" s="6" t="s">
        <v>83</v>
      </c>
      <c r="Y47" s="6" t="s">
        <v>83</v>
      </c>
      <c r="AC47" s="6" t="s">
        <v>83</v>
      </c>
      <c r="AD47" s="6" t="s">
        <v>83</v>
      </c>
      <c r="AE47" s="6" t="s">
        <v>83</v>
      </c>
      <c r="AF47" s="6" t="s">
        <v>83</v>
      </c>
      <c r="AG47" s="6" t="s">
        <v>83</v>
      </c>
      <c r="AH47" s="6" t="s">
        <v>83</v>
      </c>
      <c r="AI47" s="6" t="s">
        <v>83</v>
      </c>
      <c r="AJ47" s="6" t="s">
        <v>83</v>
      </c>
      <c r="AK47" s="6" t="s">
        <v>83</v>
      </c>
      <c r="AL47" s="6" t="s">
        <v>83</v>
      </c>
      <c r="AM47" s="6" t="s">
        <v>83</v>
      </c>
      <c r="AN47" s="6" t="s">
        <v>83</v>
      </c>
      <c r="AO47" s="6" t="s">
        <v>83</v>
      </c>
      <c r="AP47" s="6" t="s">
        <v>83</v>
      </c>
      <c r="AQ47" s="6" t="s">
        <v>83</v>
      </c>
      <c r="AR47" s="6" t="s">
        <v>83</v>
      </c>
      <c r="AS47" s="6" t="s">
        <v>83</v>
      </c>
      <c r="AT47" s="6" t="s">
        <v>83</v>
      </c>
    </row>
    <row r="48" spans="1:93" s="24" customFormat="1" ht="12.75" customHeight="1" x14ac:dyDescent="0.2">
      <c r="A48" s="19"/>
      <c r="B48" s="19"/>
      <c r="C48" s="12" t="s">
        <v>493</v>
      </c>
      <c r="D48" s="22">
        <v>35992</v>
      </c>
      <c r="E48" s="12" t="s">
        <v>160</v>
      </c>
      <c r="F48" s="12" t="s">
        <v>223</v>
      </c>
      <c r="G48" s="21"/>
      <c r="H48" s="19" t="s">
        <v>490</v>
      </c>
      <c r="I48" s="19" t="s">
        <v>99</v>
      </c>
      <c r="J48" s="19"/>
      <c r="K48" s="19" t="str">
        <f>IF(ISERROR(VLOOKUP(TRIM($C48),#REF!,2,FALSE)),"",VLOOKUP(TRIM($C48),#REF!,2,FALSE))</f>
        <v/>
      </c>
      <c r="L48" s="19" t="str">
        <f>IF(ISERROR(VLOOKUP(TRIM($C48),#REF!,3,FALSE)),"",VLOOKUP(TRIM($C48),#REF!,3,FALSE))</f>
        <v/>
      </c>
      <c r="M48" s="12" t="s">
        <v>494</v>
      </c>
      <c r="N48" s="22"/>
      <c r="O48" s="22"/>
      <c r="P48" s="22"/>
      <c r="Q48" s="22"/>
      <c r="R48" s="23"/>
    </row>
    <row r="49" spans="1:10" s="24" customFormat="1" ht="12.75" customHeight="1" x14ac:dyDescent="0.2">
      <c r="A49" s="19"/>
      <c r="B49" s="19"/>
      <c r="C49" s="25" t="s">
        <v>495</v>
      </c>
      <c r="D49" s="26">
        <v>35440</v>
      </c>
      <c r="E49" s="25" t="s">
        <v>145</v>
      </c>
      <c r="F49" s="25" t="s">
        <v>162</v>
      </c>
      <c r="G49" s="21"/>
      <c r="H49" s="19" t="s">
        <v>132</v>
      </c>
      <c r="I49" s="19" t="s">
        <v>191</v>
      </c>
      <c r="J49" s="19"/>
    </row>
  </sheetData>
  <conditionalFormatting sqref="C1">
    <cfRule type="duplicateValues" dxfId="222" priority="17"/>
    <cfRule type="duplicateValues" dxfId="221" priority="18" stopIfTrue="1"/>
    <cfRule type="duplicateValues" dxfId="220" priority="19" stopIfTrue="1"/>
    <cfRule type="duplicateValues" dxfId="219" priority="20" stopIfTrue="1"/>
  </conditionalFormatting>
  <conditionalFormatting sqref="C3:C6 B2">
    <cfRule type="duplicateValues" dxfId="218" priority="14" stopIfTrue="1"/>
    <cfRule type="duplicateValues" dxfId="217" priority="15" stopIfTrue="1"/>
    <cfRule type="duplicateValues" dxfId="216" priority="16" stopIfTrue="1"/>
  </conditionalFormatting>
  <conditionalFormatting sqref="C11:C12">
    <cfRule type="duplicateValues" dxfId="215" priority="13"/>
  </conditionalFormatting>
  <conditionalFormatting sqref="C15:C18">
    <cfRule type="duplicateValues" dxfId="214" priority="11"/>
  </conditionalFormatting>
  <conditionalFormatting sqref="C19">
    <cfRule type="duplicateValues" dxfId="213" priority="12"/>
  </conditionalFormatting>
  <conditionalFormatting sqref="C21">
    <cfRule type="duplicateValues" dxfId="212" priority="23"/>
  </conditionalFormatting>
  <conditionalFormatting sqref="C24:C29">
    <cfRule type="duplicateValues" dxfId="211" priority="10"/>
  </conditionalFormatting>
  <conditionalFormatting sqref="C37 C32:C34">
    <cfRule type="duplicateValues" dxfId="210" priority="9"/>
  </conditionalFormatting>
  <conditionalFormatting sqref="C40:C42">
    <cfRule type="duplicateValues" dxfId="209" priority="8"/>
  </conditionalFormatting>
  <conditionalFormatting sqref="C44:C46">
    <cfRule type="duplicateValues" dxfId="208" priority="7"/>
  </conditionalFormatting>
  <conditionalFormatting sqref="C47 C20 C38 C31 C2:C7 C23 C43 C9:C10">
    <cfRule type="duplicateValues" dxfId="207" priority="24"/>
  </conditionalFormatting>
  <conditionalFormatting sqref="C48">
    <cfRule type="duplicateValues" dxfId="206" priority="22"/>
  </conditionalFormatting>
  <conditionalFormatting sqref="C49">
    <cfRule type="duplicateValues" dxfId="205" priority="21"/>
  </conditionalFormatting>
  <conditionalFormatting sqref="I2">
    <cfRule type="duplicateValues" dxfId="204" priority="4" stopIfTrue="1"/>
    <cfRule type="duplicateValues" dxfId="203" priority="5" stopIfTrue="1"/>
    <cfRule type="duplicateValues" dxfId="202" priority="6" stopIfTrue="1"/>
  </conditionalFormatting>
  <conditionalFormatting sqref="J2">
    <cfRule type="duplicateValues" dxfId="201" priority="1" stopIfTrue="1"/>
    <cfRule type="duplicateValues" dxfId="200" priority="2" stopIfTrue="1"/>
    <cfRule type="duplicateValues" dxfId="199" priority="3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39D4C-5A41-4640-A861-749D10112A41}">
  <sheetPr codeName="Sheet2"/>
  <dimension ref="A1:P35"/>
  <sheetViews>
    <sheetView topLeftCell="A4" workbookViewId="0">
      <selection activeCell="H28" sqref="H28"/>
    </sheetView>
  </sheetViews>
  <sheetFormatPr defaultRowHeight="15" x14ac:dyDescent="0.25"/>
  <cols>
    <col min="3" max="3" width="31.42578125" bestFit="1" customWidth="1"/>
    <col min="6" max="6" width="9.140625" customWidth="1"/>
    <col min="7" max="7" width="36.28515625" customWidth="1"/>
    <col min="11" max="11" width="20.85546875" customWidth="1"/>
    <col min="16" max="16" width="21" customWidth="1"/>
  </cols>
  <sheetData>
    <row r="1" spans="1:16" x14ac:dyDescent="0.25">
      <c r="A1" t="s">
        <v>504</v>
      </c>
      <c r="B1" t="s">
        <v>510</v>
      </c>
      <c r="C1" t="s">
        <v>509</v>
      </c>
      <c r="E1" t="s">
        <v>521</v>
      </c>
      <c r="F1" t="s">
        <v>510</v>
      </c>
      <c r="G1" t="s">
        <v>509</v>
      </c>
      <c r="I1" t="s">
        <v>527</v>
      </c>
      <c r="J1" t="s">
        <v>510</v>
      </c>
      <c r="K1" t="s">
        <v>509</v>
      </c>
      <c r="N1" t="s">
        <v>533</v>
      </c>
      <c r="O1" t="s">
        <v>510</v>
      </c>
      <c r="P1" t="s">
        <v>509</v>
      </c>
    </row>
    <row r="2" spans="1:16" x14ac:dyDescent="0.25">
      <c r="A2" s="32" t="s">
        <v>505</v>
      </c>
      <c r="B2" t="s">
        <v>511</v>
      </c>
      <c r="C2" s="6" t="s">
        <v>93</v>
      </c>
      <c r="E2" s="32" t="s">
        <v>505</v>
      </c>
      <c r="F2" t="s">
        <v>511</v>
      </c>
      <c r="G2" s="6" t="s">
        <v>263</v>
      </c>
      <c r="I2" s="32" t="s">
        <v>505</v>
      </c>
      <c r="J2" t="s">
        <v>511</v>
      </c>
      <c r="K2" s="6" t="s">
        <v>456</v>
      </c>
      <c r="N2" s="32" t="s">
        <v>505</v>
      </c>
      <c r="O2" t="s">
        <v>511</v>
      </c>
      <c r="P2" s="12" t="s">
        <v>241</v>
      </c>
    </row>
    <row r="3" spans="1:16" x14ac:dyDescent="0.25">
      <c r="A3" s="32" t="s">
        <v>506</v>
      </c>
      <c r="B3" t="s">
        <v>512</v>
      </c>
      <c r="C3" s="6" t="s">
        <v>97</v>
      </c>
      <c r="E3" s="32" t="s">
        <v>506</v>
      </c>
      <c r="F3" t="s">
        <v>512</v>
      </c>
      <c r="G3" s="6" t="s">
        <v>398</v>
      </c>
      <c r="I3" s="32" t="s">
        <v>506</v>
      </c>
      <c r="J3" t="s">
        <v>512</v>
      </c>
      <c r="K3" s="25" t="s">
        <v>418</v>
      </c>
      <c r="N3" s="32" t="s">
        <v>506</v>
      </c>
      <c r="O3" t="s">
        <v>512</v>
      </c>
      <c r="P3" s="12" t="s">
        <v>346</v>
      </c>
    </row>
    <row r="4" spans="1:16" x14ac:dyDescent="0.25">
      <c r="A4" s="32" t="s">
        <v>507</v>
      </c>
      <c r="B4" t="s">
        <v>513</v>
      </c>
      <c r="C4" s="6" t="s">
        <v>174</v>
      </c>
      <c r="E4" s="32" t="s">
        <v>507</v>
      </c>
      <c r="F4" t="s">
        <v>513</v>
      </c>
      <c r="G4" s="6" t="s">
        <v>347</v>
      </c>
      <c r="I4" s="32" t="s">
        <v>507</v>
      </c>
      <c r="J4" t="s">
        <v>513</v>
      </c>
      <c r="K4" s="13">
        <v>3.21</v>
      </c>
      <c r="N4" s="32" t="s">
        <v>507</v>
      </c>
      <c r="O4" t="s">
        <v>513</v>
      </c>
      <c r="P4" s="6" t="s">
        <v>411</v>
      </c>
    </row>
    <row r="5" spans="1:16" x14ac:dyDescent="0.25">
      <c r="A5" s="32" t="s">
        <v>508</v>
      </c>
      <c r="B5" t="s">
        <v>514</v>
      </c>
      <c r="C5" s="13">
        <v>1.8</v>
      </c>
      <c r="E5" s="32" t="s">
        <v>508</v>
      </c>
      <c r="F5" t="s">
        <v>514</v>
      </c>
      <c r="G5" s="6" t="s">
        <v>129</v>
      </c>
      <c r="I5" s="32" t="s">
        <v>508</v>
      </c>
      <c r="J5" t="s">
        <v>514</v>
      </c>
      <c r="K5" s="25" t="s">
        <v>137</v>
      </c>
      <c r="N5" s="32" t="s">
        <v>508</v>
      </c>
      <c r="O5" t="s">
        <v>514</v>
      </c>
      <c r="P5" s="6" t="s">
        <v>336</v>
      </c>
    </row>
    <row r="7" spans="1:16" x14ac:dyDescent="0.25">
      <c r="A7" t="s">
        <v>515</v>
      </c>
      <c r="B7" t="s">
        <v>510</v>
      </c>
      <c r="C7" t="s">
        <v>509</v>
      </c>
      <c r="E7" t="s">
        <v>522</v>
      </c>
      <c r="F7" t="s">
        <v>510</v>
      </c>
      <c r="G7" t="s">
        <v>509</v>
      </c>
      <c r="I7" t="s">
        <v>528</v>
      </c>
      <c r="J7" t="s">
        <v>510</v>
      </c>
      <c r="K7" t="s">
        <v>509</v>
      </c>
      <c r="N7" t="s">
        <v>534</v>
      </c>
      <c r="O7" t="s">
        <v>510</v>
      </c>
      <c r="P7" t="s">
        <v>509</v>
      </c>
    </row>
    <row r="8" spans="1:16" x14ac:dyDescent="0.25">
      <c r="A8" s="32" t="s">
        <v>505</v>
      </c>
      <c r="B8" t="s">
        <v>514</v>
      </c>
      <c r="C8" s="13">
        <v>1.1100000000000001</v>
      </c>
      <c r="E8" s="32" t="s">
        <v>505</v>
      </c>
      <c r="F8" t="s">
        <v>514</v>
      </c>
      <c r="G8" s="6" t="s">
        <v>449</v>
      </c>
      <c r="I8" s="32" t="s">
        <v>505</v>
      </c>
      <c r="J8" t="s">
        <v>514</v>
      </c>
      <c r="K8" s="6" t="s">
        <v>444</v>
      </c>
      <c r="N8" s="32" t="s">
        <v>505</v>
      </c>
      <c r="O8" t="s">
        <v>514</v>
      </c>
      <c r="P8" s="14">
        <v>4.1100000000000003</v>
      </c>
    </row>
    <row r="9" spans="1:16" x14ac:dyDescent="0.25">
      <c r="A9" s="32" t="s">
        <v>506</v>
      </c>
      <c r="B9" t="s">
        <v>513</v>
      </c>
      <c r="C9" s="6" t="s">
        <v>386</v>
      </c>
      <c r="E9" s="32" t="s">
        <v>506</v>
      </c>
      <c r="F9" t="s">
        <v>513</v>
      </c>
      <c r="G9" s="6" t="s">
        <v>333</v>
      </c>
      <c r="I9" s="32" t="s">
        <v>506</v>
      </c>
      <c r="J9" t="s">
        <v>513</v>
      </c>
      <c r="K9" s="6" t="s">
        <v>391</v>
      </c>
      <c r="N9" s="32" t="s">
        <v>506</v>
      </c>
      <c r="O9" t="s">
        <v>513</v>
      </c>
      <c r="P9" s="6" t="s">
        <v>412</v>
      </c>
    </row>
    <row r="10" spans="1:16" x14ac:dyDescent="0.25">
      <c r="A10" s="32" t="s">
        <v>507</v>
      </c>
      <c r="B10" t="s">
        <v>516</v>
      </c>
      <c r="C10" s="6" t="s">
        <v>382</v>
      </c>
      <c r="E10" s="32" t="s">
        <v>507</v>
      </c>
      <c r="F10" t="s">
        <v>516</v>
      </c>
      <c r="G10" s="6" t="s">
        <v>443</v>
      </c>
      <c r="I10" s="32" t="s">
        <v>507</v>
      </c>
      <c r="J10" t="s">
        <v>516</v>
      </c>
      <c r="K10" s="6" t="s">
        <v>135</v>
      </c>
      <c r="N10" s="32" t="s">
        <v>507</v>
      </c>
      <c r="O10" t="s">
        <v>516</v>
      </c>
      <c r="P10" s="6" t="s">
        <v>397</v>
      </c>
    </row>
    <row r="11" spans="1:16" x14ac:dyDescent="0.25">
      <c r="A11" s="32" t="s">
        <v>508</v>
      </c>
      <c r="B11" t="s">
        <v>511</v>
      </c>
      <c r="C11" s="13">
        <v>1.1299999999999999</v>
      </c>
      <c r="E11" s="32" t="s">
        <v>508</v>
      </c>
      <c r="F11" t="s">
        <v>511</v>
      </c>
      <c r="G11" s="25" t="s">
        <v>450</v>
      </c>
      <c r="I11" s="32" t="s">
        <v>508</v>
      </c>
      <c r="J11" t="s">
        <v>511</v>
      </c>
      <c r="K11" s="6" t="s">
        <v>394</v>
      </c>
      <c r="N11" s="32" t="s">
        <v>508</v>
      </c>
      <c r="O11" t="s">
        <v>511</v>
      </c>
      <c r="P11" s="6" t="s">
        <v>133</v>
      </c>
    </row>
    <row r="13" spans="1:16" x14ac:dyDescent="0.25">
      <c r="A13" t="s">
        <v>517</v>
      </c>
      <c r="B13" t="s">
        <v>510</v>
      </c>
      <c r="C13" t="s">
        <v>509</v>
      </c>
      <c r="E13" t="s">
        <v>523</v>
      </c>
      <c r="F13" t="s">
        <v>510</v>
      </c>
      <c r="G13" t="s">
        <v>509</v>
      </c>
      <c r="I13" t="s">
        <v>529</v>
      </c>
      <c r="J13" t="s">
        <v>510</v>
      </c>
      <c r="K13" t="s">
        <v>509</v>
      </c>
      <c r="N13" t="s">
        <v>535</v>
      </c>
      <c r="O13" t="s">
        <v>510</v>
      </c>
      <c r="P13" t="s">
        <v>509</v>
      </c>
    </row>
    <row r="14" spans="1:16" x14ac:dyDescent="0.25">
      <c r="A14" s="32" t="s">
        <v>505</v>
      </c>
      <c r="B14" t="s">
        <v>511</v>
      </c>
      <c r="C14" s="6" t="s">
        <v>131</v>
      </c>
      <c r="E14" s="32" t="s">
        <v>505</v>
      </c>
      <c r="F14" t="s">
        <v>511</v>
      </c>
      <c r="G14" s="12" t="s">
        <v>104</v>
      </c>
      <c r="I14" s="32" t="s">
        <v>505</v>
      </c>
      <c r="J14" t="s">
        <v>511</v>
      </c>
      <c r="K14" s="25" t="s">
        <v>458</v>
      </c>
      <c r="N14" s="32" t="s">
        <v>505</v>
      </c>
      <c r="O14" t="s">
        <v>511</v>
      </c>
      <c r="P14" s="6" t="s">
        <v>416</v>
      </c>
    </row>
    <row r="15" spans="1:16" x14ac:dyDescent="0.25">
      <c r="A15" s="32" t="s">
        <v>506</v>
      </c>
      <c r="B15" t="s">
        <v>512</v>
      </c>
      <c r="C15" s="13">
        <v>2.9</v>
      </c>
      <c r="E15" s="32" t="s">
        <v>506</v>
      </c>
      <c r="F15" t="s">
        <v>512</v>
      </c>
      <c r="G15" s="13">
        <v>3.8</v>
      </c>
      <c r="I15" s="32" t="s">
        <v>506</v>
      </c>
      <c r="J15" t="s">
        <v>512</v>
      </c>
      <c r="K15" s="6" t="s">
        <v>310</v>
      </c>
      <c r="N15" s="32" t="s">
        <v>506</v>
      </c>
      <c r="O15" t="s">
        <v>512</v>
      </c>
      <c r="P15" s="6" t="s">
        <v>244</v>
      </c>
    </row>
    <row r="16" spans="1:16" x14ac:dyDescent="0.25">
      <c r="A16" s="32" t="s">
        <v>507</v>
      </c>
      <c r="B16" t="s">
        <v>513</v>
      </c>
      <c r="C16" s="6" t="s">
        <v>128</v>
      </c>
      <c r="E16" s="32" t="s">
        <v>507</v>
      </c>
      <c r="F16" t="s">
        <v>513</v>
      </c>
      <c r="G16" s="6" t="s">
        <v>282</v>
      </c>
      <c r="I16" s="32" t="s">
        <v>507</v>
      </c>
      <c r="J16" t="s">
        <v>513</v>
      </c>
      <c r="K16" s="6" t="s">
        <v>285</v>
      </c>
      <c r="N16" s="32" t="s">
        <v>507</v>
      </c>
      <c r="O16" t="s">
        <v>513</v>
      </c>
      <c r="P16" s="6" t="s">
        <v>142</v>
      </c>
    </row>
    <row r="17" spans="1:16" x14ac:dyDescent="0.25">
      <c r="A17" s="32" t="s">
        <v>508</v>
      </c>
      <c r="B17" t="s">
        <v>514</v>
      </c>
      <c r="C17" s="6" t="s">
        <v>389</v>
      </c>
      <c r="E17" s="32" t="s">
        <v>508</v>
      </c>
      <c r="F17" t="s">
        <v>514</v>
      </c>
      <c r="G17" s="13">
        <v>3.11</v>
      </c>
      <c r="I17" s="32" t="s">
        <v>508</v>
      </c>
      <c r="J17" t="s">
        <v>514</v>
      </c>
      <c r="K17" s="6" t="s">
        <v>467</v>
      </c>
      <c r="N17" s="32" t="s">
        <v>508</v>
      </c>
      <c r="O17" t="s">
        <v>514</v>
      </c>
      <c r="P17" s="14">
        <v>4.13</v>
      </c>
    </row>
    <row r="19" spans="1:16" x14ac:dyDescent="0.25">
      <c r="A19" t="s">
        <v>518</v>
      </c>
      <c r="B19" t="s">
        <v>510</v>
      </c>
      <c r="C19" t="s">
        <v>509</v>
      </c>
      <c r="E19" t="s">
        <v>524</v>
      </c>
      <c r="F19" t="s">
        <v>510</v>
      </c>
      <c r="G19" t="s">
        <v>509</v>
      </c>
      <c r="I19" t="s">
        <v>530</v>
      </c>
      <c r="J19" t="s">
        <v>510</v>
      </c>
      <c r="K19" t="s">
        <v>509</v>
      </c>
      <c r="N19" t="s">
        <v>536</v>
      </c>
      <c r="O19" t="s">
        <v>510</v>
      </c>
      <c r="P19" t="s">
        <v>509</v>
      </c>
    </row>
    <row r="20" spans="1:16" x14ac:dyDescent="0.25">
      <c r="A20" s="32" t="s">
        <v>505</v>
      </c>
      <c r="B20" t="s">
        <v>514</v>
      </c>
      <c r="C20" s="25" t="s">
        <v>387</v>
      </c>
      <c r="E20" s="32" t="s">
        <v>505</v>
      </c>
      <c r="F20" t="s">
        <v>514</v>
      </c>
      <c r="G20" s="13">
        <v>3.13</v>
      </c>
      <c r="I20" s="32" t="s">
        <v>505</v>
      </c>
      <c r="J20" t="s">
        <v>514</v>
      </c>
      <c r="K20" s="12" t="s">
        <v>238</v>
      </c>
      <c r="N20" s="32" t="s">
        <v>505</v>
      </c>
      <c r="O20" t="s">
        <v>514</v>
      </c>
      <c r="P20" s="6" t="s">
        <v>464</v>
      </c>
    </row>
    <row r="21" spans="1:16" x14ac:dyDescent="0.25">
      <c r="A21" s="32" t="s">
        <v>506</v>
      </c>
      <c r="B21" t="s">
        <v>513</v>
      </c>
      <c r="C21" s="13">
        <v>2.13</v>
      </c>
      <c r="E21" s="32" t="s">
        <v>506</v>
      </c>
      <c r="F21" t="s">
        <v>513</v>
      </c>
      <c r="G21" s="6" t="s">
        <v>281</v>
      </c>
      <c r="I21" s="32" t="s">
        <v>506</v>
      </c>
      <c r="J21" t="s">
        <v>513</v>
      </c>
      <c r="K21" s="6" t="s">
        <v>451</v>
      </c>
      <c r="N21" s="32" t="s">
        <v>506</v>
      </c>
      <c r="O21" t="s">
        <v>513</v>
      </c>
      <c r="P21" s="6" t="s">
        <v>188</v>
      </c>
    </row>
    <row r="22" spans="1:16" x14ac:dyDescent="0.25">
      <c r="A22" s="32" t="s">
        <v>507</v>
      </c>
      <c r="B22" t="s">
        <v>516</v>
      </c>
      <c r="C22" s="12" t="s">
        <v>183</v>
      </c>
      <c r="E22" s="32" t="s">
        <v>507</v>
      </c>
      <c r="F22" t="s">
        <v>516</v>
      </c>
      <c r="G22" s="6" t="s">
        <v>280</v>
      </c>
      <c r="I22" s="32" t="s">
        <v>507</v>
      </c>
      <c r="J22" t="s">
        <v>516</v>
      </c>
      <c r="K22" s="6" t="s">
        <v>395</v>
      </c>
      <c r="N22" s="32" t="s">
        <v>507</v>
      </c>
      <c r="O22" t="s">
        <v>516</v>
      </c>
      <c r="P22" s="15" t="s">
        <v>84</v>
      </c>
    </row>
    <row r="23" spans="1:16" x14ac:dyDescent="0.25">
      <c r="A23" s="32" t="s">
        <v>508</v>
      </c>
      <c r="B23" t="s">
        <v>511</v>
      </c>
      <c r="C23" s="25" t="s">
        <v>181</v>
      </c>
      <c r="E23" s="32" t="s">
        <v>508</v>
      </c>
      <c r="F23" t="s">
        <v>511</v>
      </c>
      <c r="G23" s="25" t="s">
        <v>292</v>
      </c>
      <c r="I23" s="32" t="s">
        <v>508</v>
      </c>
      <c r="J23" t="s">
        <v>511</v>
      </c>
      <c r="K23" s="12" t="s">
        <v>239</v>
      </c>
      <c r="N23" s="32" t="s">
        <v>508</v>
      </c>
      <c r="O23" t="s">
        <v>511</v>
      </c>
      <c r="P23" s="6" t="s">
        <v>413</v>
      </c>
    </row>
    <row r="25" spans="1:16" x14ac:dyDescent="0.25">
      <c r="A25" t="s">
        <v>519</v>
      </c>
      <c r="B25" t="s">
        <v>510</v>
      </c>
      <c r="C25" t="s">
        <v>509</v>
      </c>
      <c r="E25" t="s">
        <v>525</v>
      </c>
      <c r="F25" t="s">
        <v>510</v>
      </c>
      <c r="G25" t="s">
        <v>509</v>
      </c>
      <c r="I25" t="s">
        <v>531</v>
      </c>
      <c r="J25" t="s">
        <v>510</v>
      </c>
      <c r="K25" t="s">
        <v>509</v>
      </c>
      <c r="N25" t="s">
        <v>537</v>
      </c>
      <c r="O25" t="s">
        <v>510</v>
      </c>
      <c r="P25" t="s">
        <v>509</v>
      </c>
    </row>
    <row r="26" spans="1:16" x14ac:dyDescent="0.25">
      <c r="A26" s="32" t="s">
        <v>505</v>
      </c>
      <c r="B26" t="s">
        <v>511</v>
      </c>
      <c r="C26" s="6" t="s">
        <v>338</v>
      </c>
      <c r="E26" s="32" t="s">
        <v>505</v>
      </c>
      <c r="F26" t="s">
        <v>511</v>
      </c>
      <c r="G26" s="6" t="s">
        <v>187</v>
      </c>
      <c r="I26" s="32" t="s">
        <v>505</v>
      </c>
      <c r="J26" t="s">
        <v>511</v>
      </c>
      <c r="K26" s="25" t="s">
        <v>305</v>
      </c>
      <c r="N26" s="32" t="s">
        <v>505</v>
      </c>
      <c r="O26" t="s">
        <v>511</v>
      </c>
      <c r="P26" s="6" t="s">
        <v>140</v>
      </c>
    </row>
    <row r="27" spans="1:16" x14ac:dyDescent="0.25">
      <c r="A27" s="32" t="s">
        <v>506</v>
      </c>
      <c r="B27" t="s">
        <v>512</v>
      </c>
      <c r="C27" s="13">
        <v>2.2200000000000002</v>
      </c>
      <c r="E27" s="32" t="s">
        <v>506</v>
      </c>
      <c r="F27" t="s">
        <v>512</v>
      </c>
      <c r="G27" s="6" t="s">
        <v>293</v>
      </c>
      <c r="I27" s="32" t="s">
        <v>506</v>
      </c>
      <c r="J27" t="s">
        <v>512</v>
      </c>
      <c r="K27" s="6" t="s">
        <v>453</v>
      </c>
      <c r="N27" s="32" t="s">
        <v>506</v>
      </c>
      <c r="O27" t="s">
        <v>512</v>
      </c>
      <c r="P27" s="6" t="s">
        <v>452</v>
      </c>
    </row>
    <row r="28" spans="1:16" x14ac:dyDescent="0.25">
      <c r="A28" s="32" t="s">
        <v>507</v>
      </c>
      <c r="B28" t="s">
        <v>513</v>
      </c>
      <c r="C28" s="6" t="s">
        <v>100</v>
      </c>
      <c r="E28" s="32" t="s">
        <v>507</v>
      </c>
      <c r="F28" t="s">
        <v>513</v>
      </c>
      <c r="G28" s="6" t="s">
        <v>447</v>
      </c>
      <c r="I28" s="32" t="s">
        <v>507</v>
      </c>
      <c r="J28" t="s">
        <v>513</v>
      </c>
      <c r="K28" s="6" t="s">
        <v>341</v>
      </c>
      <c r="N28" s="32" t="s">
        <v>507</v>
      </c>
      <c r="O28" t="s">
        <v>513</v>
      </c>
      <c r="P28" s="6" t="s">
        <v>501</v>
      </c>
    </row>
    <row r="29" spans="1:16" x14ac:dyDescent="0.25">
      <c r="A29" s="32" t="s">
        <v>508</v>
      </c>
      <c r="B29" t="s">
        <v>514</v>
      </c>
      <c r="C29" s="6" t="s">
        <v>186</v>
      </c>
      <c r="E29" s="32" t="s">
        <v>508</v>
      </c>
      <c r="F29" t="s">
        <v>514</v>
      </c>
      <c r="G29" s="6" t="s">
        <v>295</v>
      </c>
      <c r="I29" s="32" t="s">
        <v>508</v>
      </c>
      <c r="J29" t="s">
        <v>514</v>
      </c>
      <c r="K29" s="6" t="s">
        <v>290</v>
      </c>
      <c r="N29" s="32" t="s">
        <v>508</v>
      </c>
      <c r="O29" t="s">
        <v>514</v>
      </c>
      <c r="P29" s="25" t="s">
        <v>415</v>
      </c>
    </row>
    <row r="31" spans="1:16" x14ac:dyDescent="0.25">
      <c r="A31" t="s">
        <v>520</v>
      </c>
      <c r="B31" t="s">
        <v>510</v>
      </c>
      <c r="C31" t="s">
        <v>509</v>
      </c>
      <c r="E31" t="s">
        <v>526</v>
      </c>
      <c r="F31" t="s">
        <v>510</v>
      </c>
      <c r="G31" t="s">
        <v>509</v>
      </c>
      <c r="I31" t="s">
        <v>532</v>
      </c>
      <c r="J31" t="s">
        <v>510</v>
      </c>
      <c r="K31" t="s">
        <v>509</v>
      </c>
      <c r="N31" t="s">
        <v>538</v>
      </c>
      <c r="O31" t="s">
        <v>510</v>
      </c>
      <c r="P31" t="s">
        <v>509</v>
      </c>
    </row>
    <row r="32" spans="1:16" x14ac:dyDescent="0.25">
      <c r="A32" s="32" t="s">
        <v>505</v>
      </c>
      <c r="B32" t="s">
        <v>514</v>
      </c>
      <c r="C32" s="6" t="s">
        <v>184</v>
      </c>
      <c r="E32" s="32" t="s">
        <v>505</v>
      </c>
      <c r="F32" t="s">
        <v>514</v>
      </c>
      <c r="G32" s="6" t="s">
        <v>278</v>
      </c>
      <c r="I32" s="32" t="s">
        <v>505</v>
      </c>
      <c r="J32" t="s">
        <v>514</v>
      </c>
      <c r="K32" s="6" t="s">
        <v>348</v>
      </c>
      <c r="N32" s="32" t="s">
        <v>505</v>
      </c>
      <c r="O32" t="s">
        <v>514</v>
      </c>
      <c r="P32" s="25" t="s">
        <v>363</v>
      </c>
    </row>
    <row r="33" spans="1:16" x14ac:dyDescent="0.25">
      <c r="A33" s="32" t="s">
        <v>506</v>
      </c>
      <c r="B33" t="s">
        <v>513</v>
      </c>
      <c r="C33" s="6" t="s">
        <v>232</v>
      </c>
      <c r="E33" s="32" t="s">
        <v>506</v>
      </c>
      <c r="F33" t="s">
        <v>513</v>
      </c>
      <c r="G33" s="6" t="s">
        <v>271</v>
      </c>
      <c r="I33" s="32" t="s">
        <v>506</v>
      </c>
      <c r="J33" t="s">
        <v>513</v>
      </c>
      <c r="K33" s="14">
        <v>4.9000000000000004</v>
      </c>
      <c r="N33" s="32" t="s">
        <v>506</v>
      </c>
      <c r="O33" t="s">
        <v>513</v>
      </c>
      <c r="P33" s="6" t="s">
        <v>502</v>
      </c>
    </row>
    <row r="34" spans="1:16" x14ac:dyDescent="0.25">
      <c r="A34" s="32" t="s">
        <v>507</v>
      </c>
      <c r="B34" t="s">
        <v>516</v>
      </c>
      <c r="C34" s="6" t="s">
        <v>179</v>
      </c>
      <c r="E34" s="32" t="s">
        <v>507</v>
      </c>
      <c r="F34" t="s">
        <v>516</v>
      </c>
      <c r="G34" s="6" t="s">
        <v>340</v>
      </c>
      <c r="I34" s="32" t="s">
        <v>507</v>
      </c>
      <c r="J34" t="s">
        <v>516</v>
      </c>
      <c r="K34" s="6" t="s">
        <v>393</v>
      </c>
      <c r="N34" s="32" t="s">
        <v>507</v>
      </c>
      <c r="O34" t="s">
        <v>516</v>
      </c>
      <c r="P34" s="6" t="s">
        <v>503</v>
      </c>
    </row>
    <row r="35" spans="1:16" x14ac:dyDescent="0.25">
      <c r="A35" s="32" t="s">
        <v>508</v>
      </c>
      <c r="B35" t="s">
        <v>511</v>
      </c>
      <c r="C35" s="6" t="s">
        <v>266</v>
      </c>
      <c r="E35" s="32" t="s">
        <v>508</v>
      </c>
      <c r="F35" t="s">
        <v>511</v>
      </c>
      <c r="G35" s="6" t="s">
        <v>445</v>
      </c>
      <c r="I35" s="32" t="s">
        <v>508</v>
      </c>
      <c r="J35" t="s">
        <v>511</v>
      </c>
      <c r="K35" s="12" t="s">
        <v>330</v>
      </c>
      <c r="N35" s="32" t="s">
        <v>508</v>
      </c>
      <c r="O35" t="s">
        <v>511</v>
      </c>
      <c r="P35" s="6" t="s">
        <v>366</v>
      </c>
    </row>
  </sheetData>
  <conditionalFormatting sqref="C2">
    <cfRule type="duplicateValues" dxfId="198" priority="95"/>
  </conditionalFormatting>
  <conditionalFormatting sqref="C3">
    <cfRule type="duplicateValues" dxfId="197" priority="94"/>
  </conditionalFormatting>
  <conditionalFormatting sqref="C4">
    <cfRule type="duplicateValues" dxfId="196" priority="93"/>
  </conditionalFormatting>
  <conditionalFormatting sqref="C9">
    <cfRule type="duplicateValues" dxfId="195" priority="92"/>
  </conditionalFormatting>
  <conditionalFormatting sqref="C10">
    <cfRule type="duplicateValues" dxfId="194" priority="91"/>
  </conditionalFormatting>
  <conditionalFormatting sqref="C14">
    <cfRule type="duplicateValues" dxfId="193" priority="90"/>
  </conditionalFormatting>
  <conditionalFormatting sqref="C16">
    <cfRule type="duplicateValues" dxfId="192" priority="89"/>
  </conditionalFormatting>
  <conditionalFormatting sqref="C17">
    <cfRule type="duplicateValues" dxfId="191" priority="88"/>
  </conditionalFormatting>
  <conditionalFormatting sqref="C20">
    <cfRule type="duplicateValues" dxfId="190" priority="87"/>
  </conditionalFormatting>
  <conditionalFormatting sqref="C22">
    <cfRule type="duplicateValues" dxfId="189" priority="86"/>
  </conditionalFormatting>
  <conditionalFormatting sqref="C23">
    <cfRule type="duplicateValues" dxfId="188" priority="85"/>
  </conditionalFormatting>
  <conditionalFormatting sqref="C26">
    <cfRule type="duplicateValues" dxfId="187" priority="84"/>
  </conditionalFormatting>
  <conditionalFormatting sqref="C28">
    <cfRule type="duplicateValues" dxfId="186" priority="83"/>
    <cfRule type="duplicateValues" dxfId="185" priority="82" stopIfTrue="1"/>
    <cfRule type="duplicateValues" dxfId="184" priority="81" stopIfTrue="1"/>
    <cfRule type="duplicateValues" dxfId="183" priority="80" stopIfTrue="1"/>
  </conditionalFormatting>
  <conditionalFormatting sqref="C29">
    <cfRule type="duplicateValues" dxfId="182" priority="79"/>
  </conditionalFormatting>
  <conditionalFormatting sqref="C32">
    <cfRule type="duplicateValues" dxfId="181" priority="78"/>
  </conditionalFormatting>
  <conditionalFormatting sqref="C33">
    <cfRule type="duplicateValues" dxfId="180" priority="77"/>
  </conditionalFormatting>
  <conditionalFormatting sqref="C34">
    <cfRule type="duplicateValues" dxfId="179" priority="76"/>
  </conditionalFormatting>
  <conditionalFormatting sqref="C35">
    <cfRule type="duplicateValues" dxfId="178" priority="75"/>
  </conditionalFormatting>
  <conditionalFormatting sqref="G2">
    <cfRule type="duplicateValues" dxfId="177" priority="74"/>
  </conditionalFormatting>
  <conditionalFormatting sqref="G3">
    <cfRule type="duplicateValues" dxfId="176" priority="73"/>
  </conditionalFormatting>
  <conditionalFormatting sqref="G4">
    <cfRule type="duplicateValues" dxfId="175" priority="72"/>
  </conditionalFormatting>
  <conditionalFormatting sqref="G5">
    <cfRule type="duplicateValues" dxfId="174" priority="71"/>
  </conditionalFormatting>
  <conditionalFormatting sqref="G8">
    <cfRule type="duplicateValues" dxfId="173" priority="70"/>
  </conditionalFormatting>
  <conditionalFormatting sqref="G9">
    <cfRule type="duplicateValues" dxfId="172" priority="69"/>
  </conditionalFormatting>
  <conditionalFormatting sqref="G10">
    <cfRule type="duplicateValues" dxfId="171" priority="68"/>
  </conditionalFormatting>
  <conditionalFormatting sqref="G14">
    <cfRule type="duplicateValues" dxfId="170" priority="67"/>
  </conditionalFormatting>
  <conditionalFormatting sqref="G15">
    <cfRule type="duplicateValues" dxfId="169" priority="66" stopIfTrue="1"/>
    <cfRule type="duplicateValues" dxfId="168" priority="65" stopIfTrue="1"/>
    <cfRule type="duplicateValues" dxfId="167" priority="64" stopIfTrue="1"/>
    <cfRule type="duplicateValues" dxfId="166" priority="63"/>
  </conditionalFormatting>
  <conditionalFormatting sqref="G16">
    <cfRule type="duplicateValues" dxfId="165" priority="62"/>
  </conditionalFormatting>
  <conditionalFormatting sqref="G17">
    <cfRule type="duplicateValues" dxfId="164" priority="61" stopIfTrue="1"/>
    <cfRule type="duplicateValues" dxfId="163" priority="60" stopIfTrue="1"/>
    <cfRule type="duplicateValues" dxfId="162" priority="59" stopIfTrue="1"/>
    <cfRule type="duplicateValues" dxfId="161" priority="58"/>
  </conditionalFormatting>
  <conditionalFormatting sqref="G20">
    <cfRule type="duplicateValues" dxfId="160" priority="57" stopIfTrue="1"/>
    <cfRule type="duplicateValues" dxfId="159" priority="56" stopIfTrue="1"/>
    <cfRule type="duplicateValues" dxfId="158" priority="55" stopIfTrue="1"/>
    <cfRule type="duplicateValues" dxfId="157" priority="54"/>
  </conditionalFormatting>
  <conditionalFormatting sqref="G21">
    <cfRule type="duplicateValues" dxfId="156" priority="53"/>
  </conditionalFormatting>
  <conditionalFormatting sqref="G22">
    <cfRule type="duplicateValues" dxfId="155" priority="52"/>
  </conditionalFormatting>
  <conditionalFormatting sqref="G23">
    <cfRule type="duplicateValues" dxfId="154" priority="51"/>
  </conditionalFormatting>
  <conditionalFormatting sqref="G26">
    <cfRule type="duplicateValues" dxfId="153" priority="50"/>
  </conditionalFormatting>
  <conditionalFormatting sqref="G27">
    <cfRule type="duplicateValues" dxfId="152" priority="49"/>
  </conditionalFormatting>
  <conditionalFormatting sqref="G28">
    <cfRule type="duplicateValues" dxfId="151" priority="48"/>
  </conditionalFormatting>
  <conditionalFormatting sqref="G29">
    <cfRule type="duplicateValues" dxfId="150" priority="47" stopIfTrue="1"/>
    <cfRule type="duplicateValues" dxfId="149" priority="46" stopIfTrue="1"/>
    <cfRule type="duplicateValues" dxfId="148" priority="45" stopIfTrue="1"/>
    <cfRule type="duplicateValues" dxfId="147" priority="44"/>
  </conditionalFormatting>
  <conditionalFormatting sqref="G32">
    <cfRule type="duplicateValues" dxfId="146" priority="43"/>
  </conditionalFormatting>
  <conditionalFormatting sqref="G33">
    <cfRule type="duplicateValues" dxfId="145" priority="42"/>
  </conditionalFormatting>
  <conditionalFormatting sqref="G34">
    <cfRule type="duplicateValues" dxfId="144" priority="41"/>
  </conditionalFormatting>
  <conditionalFormatting sqref="G35">
    <cfRule type="duplicateValues" dxfId="143" priority="40"/>
  </conditionalFormatting>
  <conditionalFormatting sqref="K3">
    <cfRule type="duplicateValues" dxfId="142" priority="39"/>
  </conditionalFormatting>
  <conditionalFormatting sqref="K4">
    <cfRule type="duplicateValues" dxfId="141" priority="38" stopIfTrue="1"/>
    <cfRule type="duplicateValues" dxfId="140" priority="37" stopIfTrue="1"/>
    <cfRule type="duplicateValues" dxfId="139" priority="36" stopIfTrue="1"/>
    <cfRule type="duplicateValues" dxfId="138" priority="35"/>
  </conditionalFormatting>
  <conditionalFormatting sqref="K5">
    <cfRule type="duplicateValues" dxfId="137" priority="34"/>
  </conditionalFormatting>
  <conditionalFormatting sqref="K8">
    <cfRule type="duplicateValues" dxfId="136" priority="33"/>
  </conditionalFormatting>
  <conditionalFormatting sqref="K9">
    <cfRule type="duplicateValues" dxfId="135" priority="32"/>
  </conditionalFormatting>
  <conditionalFormatting sqref="K10">
    <cfRule type="duplicateValues" dxfId="134" priority="31"/>
  </conditionalFormatting>
  <conditionalFormatting sqref="K11">
    <cfRule type="duplicateValues" dxfId="133" priority="30"/>
  </conditionalFormatting>
  <conditionalFormatting sqref="K14">
    <cfRule type="duplicateValues" dxfId="132" priority="29"/>
  </conditionalFormatting>
  <conditionalFormatting sqref="K15">
    <cfRule type="duplicateValues" dxfId="131" priority="28"/>
  </conditionalFormatting>
  <conditionalFormatting sqref="K16">
    <cfRule type="duplicateValues" dxfId="130" priority="27"/>
  </conditionalFormatting>
  <conditionalFormatting sqref="K17">
    <cfRule type="duplicateValues" dxfId="129" priority="26"/>
  </conditionalFormatting>
  <conditionalFormatting sqref="K21">
    <cfRule type="duplicateValues" dxfId="128" priority="25"/>
  </conditionalFormatting>
  <conditionalFormatting sqref="K22">
    <cfRule type="duplicateValues" dxfId="127" priority="24"/>
  </conditionalFormatting>
  <conditionalFormatting sqref="K23">
    <cfRule type="duplicateValues" dxfId="126" priority="23"/>
  </conditionalFormatting>
  <conditionalFormatting sqref="K26">
    <cfRule type="duplicateValues" dxfId="125" priority="22"/>
  </conditionalFormatting>
  <conditionalFormatting sqref="K27">
    <cfRule type="duplicateValues" dxfId="124" priority="21"/>
  </conditionalFormatting>
  <conditionalFormatting sqref="K28">
    <cfRule type="duplicateValues" dxfId="123" priority="20"/>
  </conditionalFormatting>
  <conditionalFormatting sqref="K29">
    <cfRule type="duplicateValues" dxfId="122" priority="19"/>
  </conditionalFormatting>
  <conditionalFormatting sqref="K34">
    <cfRule type="duplicateValues" dxfId="121" priority="18"/>
  </conditionalFormatting>
  <conditionalFormatting sqref="P2">
    <cfRule type="duplicateValues" dxfId="120" priority="17"/>
  </conditionalFormatting>
  <conditionalFormatting sqref="P5">
    <cfRule type="duplicateValues" dxfId="119" priority="16"/>
  </conditionalFormatting>
  <conditionalFormatting sqref="P9">
    <cfRule type="duplicateValues" dxfId="118" priority="15"/>
  </conditionalFormatting>
  <conditionalFormatting sqref="P10">
    <cfRule type="duplicateValues" dxfId="117" priority="14"/>
  </conditionalFormatting>
  <conditionalFormatting sqref="P11">
    <cfRule type="duplicateValues" dxfId="116" priority="13"/>
  </conditionalFormatting>
  <conditionalFormatting sqref="P14">
    <cfRule type="duplicateValues" dxfId="115" priority="12"/>
  </conditionalFormatting>
  <conditionalFormatting sqref="P15">
    <cfRule type="duplicateValues" dxfId="114" priority="11"/>
  </conditionalFormatting>
  <conditionalFormatting sqref="P16">
    <cfRule type="duplicateValues" dxfId="113" priority="10"/>
  </conditionalFormatting>
  <conditionalFormatting sqref="P20">
    <cfRule type="duplicateValues" dxfId="112" priority="9"/>
  </conditionalFormatting>
  <conditionalFormatting sqref="P21">
    <cfRule type="duplicateValues" dxfId="111" priority="8"/>
  </conditionalFormatting>
  <conditionalFormatting sqref="P26">
    <cfRule type="duplicateValues" dxfId="110" priority="7"/>
  </conditionalFormatting>
  <conditionalFormatting sqref="P27">
    <cfRule type="duplicateValues" dxfId="109" priority="6"/>
  </conditionalFormatting>
  <conditionalFormatting sqref="P28">
    <cfRule type="duplicateValues" dxfId="108" priority="5"/>
  </conditionalFormatting>
  <conditionalFormatting sqref="P32">
    <cfRule type="duplicateValues" dxfId="107" priority="4"/>
  </conditionalFormatting>
  <conditionalFormatting sqref="P33">
    <cfRule type="duplicateValues" dxfId="106" priority="3"/>
  </conditionalFormatting>
  <conditionalFormatting sqref="P34">
    <cfRule type="duplicateValues" dxfId="105" priority="2"/>
  </conditionalFormatting>
  <conditionalFormatting sqref="P35">
    <cfRule type="duplicateValues" dxfId="10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1A5A3-DC2A-4D6B-87BA-B66D3BF9C01F}">
  <sheetPr codeName="Sheet3"/>
  <dimension ref="A1:P35"/>
  <sheetViews>
    <sheetView topLeftCell="A4" workbookViewId="0">
      <selection activeCell="P36" sqref="P36"/>
    </sheetView>
  </sheetViews>
  <sheetFormatPr defaultRowHeight="15" x14ac:dyDescent="0.25"/>
  <cols>
    <col min="3" max="3" width="31.42578125" bestFit="1" customWidth="1"/>
    <col min="6" max="6" width="9.140625" customWidth="1"/>
    <col min="7" max="7" width="36.28515625" customWidth="1"/>
    <col min="11" max="11" width="20.85546875" customWidth="1"/>
    <col min="16" max="16" width="21" customWidth="1"/>
  </cols>
  <sheetData>
    <row r="1" spans="1:16" x14ac:dyDescent="0.25">
      <c r="A1" t="s">
        <v>539</v>
      </c>
      <c r="B1" t="s">
        <v>510</v>
      </c>
      <c r="C1" t="s">
        <v>509</v>
      </c>
      <c r="E1" t="s">
        <v>545</v>
      </c>
      <c r="F1" t="s">
        <v>510</v>
      </c>
      <c r="G1" t="s">
        <v>509</v>
      </c>
      <c r="I1" t="s">
        <v>551</v>
      </c>
      <c r="J1" t="s">
        <v>510</v>
      </c>
      <c r="K1" t="s">
        <v>509</v>
      </c>
      <c r="N1" t="s">
        <v>557</v>
      </c>
      <c r="O1" t="s">
        <v>510</v>
      </c>
      <c r="P1" t="s">
        <v>509</v>
      </c>
    </row>
    <row r="2" spans="1:16" x14ac:dyDescent="0.25">
      <c r="A2" s="32" t="s">
        <v>505</v>
      </c>
      <c r="B2" t="s">
        <v>511</v>
      </c>
      <c r="C2" s="25" t="s">
        <v>499</v>
      </c>
      <c r="E2" s="32" t="s">
        <v>505</v>
      </c>
      <c r="F2" t="s">
        <v>511</v>
      </c>
      <c r="G2" s="25" t="s">
        <v>498</v>
      </c>
      <c r="I2" s="32" t="s">
        <v>505</v>
      </c>
      <c r="J2" t="s">
        <v>511</v>
      </c>
      <c r="K2" s="25" t="s">
        <v>365</v>
      </c>
      <c r="N2" s="32" t="s">
        <v>505</v>
      </c>
      <c r="O2" t="s">
        <v>511</v>
      </c>
      <c r="P2" s="33">
        <v>9.1300000000000008</v>
      </c>
    </row>
    <row r="3" spans="1:16" x14ac:dyDescent="0.25">
      <c r="A3" s="32" t="s">
        <v>506</v>
      </c>
      <c r="B3" t="s">
        <v>512</v>
      </c>
      <c r="C3" s="6" t="s">
        <v>459</v>
      </c>
      <c r="E3" s="32" t="s">
        <v>506</v>
      </c>
      <c r="F3" t="s">
        <v>512</v>
      </c>
      <c r="G3" s="25" t="s">
        <v>200</v>
      </c>
      <c r="I3" s="32" t="s">
        <v>506</v>
      </c>
      <c r="J3" t="s">
        <v>512</v>
      </c>
      <c r="K3" s="15" t="s">
        <v>91</v>
      </c>
      <c r="N3" s="32" t="s">
        <v>506</v>
      </c>
      <c r="O3" t="s">
        <v>512</v>
      </c>
      <c r="P3" s="33">
        <v>9.2100000000000009</v>
      </c>
    </row>
    <row r="4" spans="1:16" x14ac:dyDescent="0.25">
      <c r="A4" s="32" t="s">
        <v>507</v>
      </c>
      <c r="B4" t="s">
        <v>513</v>
      </c>
      <c r="C4" s="6" t="s">
        <v>298</v>
      </c>
      <c r="E4" s="32" t="s">
        <v>507</v>
      </c>
      <c r="F4" t="s">
        <v>513</v>
      </c>
      <c r="G4" s="12" t="s">
        <v>299</v>
      </c>
      <c r="I4" s="32" t="s">
        <v>507</v>
      </c>
      <c r="J4" t="s">
        <v>513</v>
      </c>
      <c r="K4" s="6" t="s">
        <v>343</v>
      </c>
      <c r="N4" s="32" t="s">
        <v>507</v>
      </c>
      <c r="O4" t="s">
        <v>513</v>
      </c>
      <c r="P4" s="33">
        <v>10.9</v>
      </c>
    </row>
    <row r="5" spans="1:16" x14ac:dyDescent="0.25">
      <c r="A5" s="32" t="s">
        <v>508</v>
      </c>
      <c r="B5" t="s">
        <v>514</v>
      </c>
      <c r="C5" s="6" t="s">
        <v>454</v>
      </c>
      <c r="E5" s="32" t="s">
        <v>508</v>
      </c>
      <c r="F5" t="s">
        <v>514</v>
      </c>
      <c r="G5" s="12" t="s">
        <v>410</v>
      </c>
      <c r="I5" s="32" t="s">
        <v>508</v>
      </c>
      <c r="J5" t="s">
        <v>514</v>
      </c>
      <c r="K5" s="13">
        <v>8.9</v>
      </c>
      <c r="N5" s="32" t="s">
        <v>508</v>
      </c>
      <c r="O5" t="s">
        <v>514</v>
      </c>
      <c r="P5" s="33">
        <v>10.11</v>
      </c>
    </row>
    <row r="7" spans="1:16" x14ac:dyDescent="0.25">
      <c r="A7" t="s">
        <v>540</v>
      </c>
      <c r="B7" t="s">
        <v>510</v>
      </c>
      <c r="C7" t="s">
        <v>509</v>
      </c>
      <c r="E7" t="s">
        <v>546</v>
      </c>
      <c r="F7" t="s">
        <v>510</v>
      </c>
      <c r="G7" t="s">
        <v>509</v>
      </c>
      <c r="I7" t="s">
        <v>552</v>
      </c>
      <c r="J7" t="s">
        <v>510</v>
      </c>
      <c r="K7" t="s">
        <v>509</v>
      </c>
      <c r="N7" t="s">
        <v>558</v>
      </c>
      <c r="O7" t="s">
        <v>510</v>
      </c>
      <c r="P7" t="s">
        <v>509</v>
      </c>
    </row>
    <row r="8" spans="1:16" x14ac:dyDescent="0.25">
      <c r="A8" s="32" t="s">
        <v>505</v>
      </c>
      <c r="B8" t="s">
        <v>514</v>
      </c>
      <c r="C8" s="25" t="s">
        <v>105</v>
      </c>
      <c r="E8" s="32" t="s">
        <v>505</v>
      </c>
      <c r="F8" t="s">
        <v>514</v>
      </c>
      <c r="G8" s="6" t="s">
        <v>345</v>
      </c>
      <c r="I8" s="32" t="s">
        <v>505</v>
      </c>
      <c r="J8" t="s">
        <v>514</v>
      </c>
      <c r="K8" s="13">
        <v>8.11</v>
      </c>
      <c r="N8" s="32" t="s">
        <v>505</v>
      </c>
      <c r="O8" t="s">
        <v>514</v>
      </c>
      <c r="P8" s="33">
        <v>10.130000000000001</v>
      </c>
    </row>
    <row r="9" spans="1:16" x14ac:dyDescent="0.25">
      <c r="A9" s="32" t="s">
        <v>506</v>
      </c>
      <c r="B9" t="s">
        <v>513</v>
      </c>
      <c r="C9" s="15" t="s">
        <v>87</v>
      </c>
      <c r="E9" s="32" t="s">
        <v>506</v>
      </c>
      <c r="F9" t="s">
        <v>513</v>
      </c>
      <c r="G9" s="6" t="s">
        <v>400</v>
      </c>
      <c r="I9" s="32" t="s">
        <v>506</v>
      </c>
      <c r="J9" t="s">
        <v>513</v>
      </c>
      <c r="K9" s="33">
        <v>8.1300000000000008</v>
      </c>
      <c r="N9" s="32" t="s">
        <v>506</v>
      </c>
      <c r="O9" t="s">
        <v>513</v>
      </c>
      <c r="P9" s="33">
        <v>10.220000000000001</v>
      </c>
    </row>
    <row r="10" spans="1:16" x14ac:dyDescent="0.25">
      <c r="A10" s="32" t="s">
        <v>507</v>
      </c>
      <c r="B10" t="s">
        <v>516</v>
      </c>
      <c r="C10" s="6" t="s">
        <v>457</v>
      </c>
      <c r="E10" s="32" t="s">
        <v>507</v>
      </c>
      <c r="F10" t="s">
        <v>516</v>
      </c>
      <c r="G10" s="6" t="s">
        <v>118</v>
      </c>
      <c r="I10" s="32" t="s">
        <v>507</v>
      </c>
      <c r="J10" t="s">
        <v>516</v>
      </c>
      <c r="K10" s="6" t="s">
        <v>349</v>
      </c>
      <c r="N10" s="32" t="s">
        <v>507</v>
      </c>
      <c r="O10" t="s">
        <v>516</v>
      </c>
      <c r="P10" s="6" t="s">
        <v>294</v>
      </c>
    </row>
    <row r="11" spans="1:16" x14ac:dyDescent="0.25">
      <c r="A11" s="32" t="s">
        <v>508</v>
      </c>
      <c r="B11" t="s">
        <v>511</v>
      </c>
      <c r="C11" s="6" t="s">
        <v>351</v>
      </c>
      <c r="E11" s="32" t="s">
        <v>508</v>
      </c>
      <c r="F11" t="s">
        <v>511</v>
      </c>
      <c r="G11" s="6" t="s">
        <v>399</v>
      </c>
      <c r="I11" s="32" t="s">
        <v>508</v>
      </c>
      <c r="J11" t="s">
        <v>511</v>
      </c>
      <c r="K11" s="6" t="s">
        <v>360</v>
      </c>
      <c r="N11" s="32" t="s">
        <v>508</v>
      </c>
      <c r="O11" t="s">
        <v>511</v>
      </c>
      <c r="P11" s="6" t="s">
        <v>197</v>
      </c>
    </row>
    <row r="13" spans="1:16" x14ac:dyDescent="0.25">
      <c r="A13" t="s">
        <v>541</v>
      </c>
      <c r="B13" t="s">
        <v>510</v>
      </c>
      <c r="C13" t="s">
        <v>509</v>
      </c>
      <c r="E13" t="s">
        <v>547</v>
      </c>
      <c r="F13" t="s">
        <v>510</v>
      </c>
      <c r="G13" t="s">
        <v>509</v>
      </c>
      <c r="I13" t="s">
        <v>553</v>
      </c>
      <c r="J13" t="s">
        <v>510</v>
      </c>
      <c r="K13" t="s">
        <v>509</v>
      </c>
      <c r="N13" t="s">
        <v>559</v>
      </c>
      <c r="O13" t="s">
        <v>510</v>
      </c>
      <c r="P13" t="s">
        <v>509</v>
      </c>
    </row>
    <row r="14" spans="1:16" x14ac:dyDescent="0.25">
      <c r="A14" s="32" t="s">
        <v>505</v>
      </c>
      <c r="B14" t="s">
        <v>511</v>
      </c>
      <c r="C14" s="12" t="s">
        <v>300</v>
      </c>
      <c r="E14" s="32" t="s">
        <v>505</v>
      </c>
      <c r="F14" t="s">
        <v>511</v>
      </c>
      <c r="G14" s="6" t="s">
        <v>192</v>
      </c>
      <c r="I14" s="32" t="s">
        <v>505</v>
      </c>
      <c r="J14" t="s">
        <v>511</v>
      </c>
      <c r="K14" s="6" t="s">
        <v>307</v>
      </c>
      <c r="N14" s="32" t="s">
        <v>505</v>
      </c>
      <c r="O14" t="s">
        <v>511</v>
      </c>
      <c r="P14" s="6" t="s">
        <v>455</v>
      </c>
    </row>
    <row r="15" spans="1:16" x14ac:dyDescent="0.25">
      <c r="A15" s="32" t="s">
        <v>506</v>
      </c>
      <c r="B15" t="s">
        <v>512</v>
      </c>
      <c r="C15" s="6" t="s">
        <v>190</v>
      </c>
      <c r="E15" s="32" t="s">
        <v>506</v>
      </c>
      <c r="F15" t="s">
        <v>512</v>
      </c>
      <c r="G15" s="15" t="s">
        <v>88</v>
      </c>
      <c r="I15" s="32" t="s">
        <v>506</v>
      </c>
      <c r="J15" t="s">
        <v>512</v>
      </c>
      <c r="K15" s="13">
        <v>8.2200000000000006</v>
      </c>
      <c r="N15" s="32" t="s">
        <v>506</v>
      </c>
      <c r="O15" t="s">
        <v>512</v>
      </c>
      <c r="P15" s="12" t="s">
        <v>144</v>
      </c>
    </row>
    <row r="16" spans="1:16" x14ac:dyDescent="0.25">
      <c r="A16" s="32" t="s">
        <v>507</v>
      </c>
      <c r="B16" t="s">
        <v>513</v>
      </c>
      <c r="C16" s="15" t="s">
        <v>85</v>
      </c>
      <c r="E16" s="32" t="s">
        <v>507</v>
      </c>
      <c r="F16" t="s">
        <v>513</v>
      </c>
      <c r="G16" s="15" t="s">
        <v>90</v>
      </c>
      <c r="I16" s="32" t="s">
        <v>507</v>
      </c>
      <c r="J16" t="s">
        <v>513</v>
      </c>
      <c r="K16" s="6" t="s">
        <v>491</v>
      </c>
      <c r="N16" s="32" t="s">
        <v>507</v>
      </c>
      <c r="O16" t="s">
        <v>513</v>
      </c>
      <c r="P16" s="6" t="s">
        <v>108</v>
      </c>
    </row>
    <row r="17" spans="1:16" x14ac:dyDescent="0.25">
      <c r="A17" s="32" t="s">
        <v>508</v>
      </c>
      <c r="B17" t="s">
        <v>514</v>
      </c>
      <c r="C17" s="6" t="s">
        <v>259</v>
      </c>
      <c r="E17" s="32" t="s">
        <v>508</v>
      </c>
      <c r="F17" t="s">
        <v>514</v>
      </c>
      <c r="G17" s="25" t="s">
        <v>368</v>
      </c>
      <c r="I17" s="32" t="s">
        <v>508</v>
      </c>
      <c r="J17" t="s">
        <v>514</v>
      </c>
      <c r="K17" s="6" t="s">
        <v>488</v>
      </c>
      <c r="N17" s="32" t="s">
        <v>508</v>
      </c>
      <c r="O17" t="s">
        <v>514</v>
      </c>
      <c r="P17" s="6" t="s">
        <v>407</v>
      </c>
    </row>
    <row r="19" spans="1:16" x14ac:dyDescent="0.25">
      <c r="A19" t="s">
        <v>542</v>
      </c>
      <c r="B19" t="s">
        <v>510</v>
      </c>
      <c r="C19" t="s">
        <v>509</v>
      </c>
      <c r="E19" t="s">
        <v>548</v>
      </c>
      <c r="F19" t="s">
        <v>510</v>
      </c>
      <c r="G19" t="s">
        <v>509</v>
      </c>
      <c r="I19" t="s">
        <v>554</v>
      </c>
      <c r="J19" t="s">
        <v>510</v>
      </c>
      <c r="K19" t="s">
        <v>509</v>
      </c>
      <c r="N19" t="s">
        <v>560</v>
      </c>
      <c r="O19" t="s">
        <v>510</v>
      </c>
      <c r="P19" t="s">
        <v>509</v>
      </c>
    </row>
    <row r="20" spans="1:16" x14ac:dyDescent="0.25">
      <c r="A20" s="32" t="s">
        <v>505</v>
      </c>
      <c r="B20" t="s">
        <v>514</v>
      </c>
      <c r="C20" s="6" t="s">
        <v>353</v>
      </c>
      <c r="E20" s="32" t="s">
        <v>505</v>
      </c>
      <c r="F20" t="s">
        <v>514</v>
      </c>
      <c r="G20" s="15" t="s">
        <v>92</v>
      </c>
      <c r="I20" s="32" t="s">
        <v>505</v>
      </c>
      <c r="J20" t="s">
        <v>514</v>
      </c>
      <c r="K20" s="6" t="s">
        <v>492</v>
      </c>
      <c r="N20" s="32" t="s">
        <v>505</v>
      </c>
      <c r="O20" t="s">
        <v>514</v>
      </c>
      <c r="P20" s="6" t="s">
        <v>409</v>
      </c>
    </row>
    <row r="21" spans="1:16" x14ac:dyDescent="0.25">
      <c r="A21" s="32" t="s">
        <v>506</v>
      </c>
      <c r="B21" t="s">
        <v>513</v>
      </c>
      <c r="C21" s="6" t="s">
        <v>406</v>
      </c>
      <c r="E21" s="32" t="s">
        <v>506</v>
      </c>
      <c r="F21" t="s">
        <v>513</v>
      </c>
      <c r="G21" s="6" t="s">
        <v>355</v>
      </c>
      <c r="I21" s="32" t="s">
        <v>506</v>
      </c>
      <c r="J21" t="s">
        <v>513</v>
      </c>
      <c r="K21" s="13">
        <v>9.8000000000000007</v>
      </c>
      <c r="N21" s="32" t="s">
        <v>506</v>
      </c>
      <c r="O21" t="s">
        <v>513</v>
      </c>
      <c r="P21" s="6" t="s">
        <v>240</v>
      </c>
    </row>
    <row r="22" spans="1:16" x14ac:dyDescent="0.25">
      <c r="A22" s="32" t="s">
        <v>507</v>
      </c>
      <c r="B22" t="s">
        <v>516</v>
      </c>
      <c r="C22" s="6" t="s">
        <v>236</v>
      </c>
      <c r="E22" s="32" t="s">
        <v>507</v>
      </c>
      <c r="F22" t="s">
        <v>516</v>
      </c>
      <c r="G22" s="25" t="s">
        <v>473</v>
      </c>
      <c r="I22" s="32" t="s">
        <v>507</v>
      </c>
      <c r="J22" t="s">
        <v>516</v>
      </c>
      <c r="K22" s="6" t="s">
        <v>461</v>
      </c>
      <c r="N22" s="32" t="s">
        <v>507</v>
      </c>
      <c r="O22" t="s">
        <v>516</v>
      </c>
      <c r="P22" s="6" t="s">
        <v>357</v>
      </c>
    </row>
    <row r="23" spans="1:16" x14ac:dyDescent="0.25">
      <c r="A23" s="32" t="s">
        <v>508</v>
      </c>
      <c r="B23" t="s">
        <v>511</v>
      </c>
      <c r="C23" s="12" t="s">
        <v>234</v>
      </c>
      <c r="E23" s="32" t="s">
        <v>508</v>
      </c>
      <c r="F23" t="s">
        <v>511</v>
      </c>
      <c r="G23" s="25" t="s">
        <v>463</v>
      </c>
      <c r="I23" s="32" t="s">
        <v>508</v>
      </c>
      <c r="J23" t="s">
        <v>511</v>
      </c>
      <c r="K23" s="6" t="s">
        <v>489</v>
      </c>
      <c r="N23" s="32" t="s">
        <v>508</v>
      </c>
      <c r="O23" t="s">
        <v>511</v>
      </c>
      <c r="P23" s="6" t="s">
        <v>301</v>
      </c>
    </row>
    <row r="25" spans="1:16" x14ac:dyDescent="0.25">
      <c r="A25" t="s">
        <v>543</v>
      </c>
      <c r="B25" t="s">
        <v>510</v>
      </c>
      <c r="C25" t="s">
        <v>509</v>
      </c>
      <c r="E25" t="s">
        <v>549</v>
      </c>
      <c r="F25" t="s">
        <v>510</v>
      </c>
      <c r="G25" t="s">
        <v>509</v>
      </c>
      <c r="I25" t="s">
        <v>555</v>
      </c>
      <c r="J25" t="s">
        <v>510</v>
      </c>
      <c r="K25" t="s">
        <v>509</v>
      </c>
      <c r="N25" t="s">
        <v>561</v>
      </c>
      <c r="O25" t="s">
        <v>510</v>
      </c>
      <c r="P25" t="s">
        <v>509</v>
      </c>
    </row>
    <row r="26" spans="1:16" x14ac:dyDescent="0.25">
      <c r="A26" s="32" t="s">
        <v>505</v>
      </c>
      <c r="B26" t="s">
        <v>511</v>
      </c>
      <c r="C26" s="6" t="s">
        <v>362</v>
      </c>
      <c r="E26" s="32" t="s">
        <v>505</v>
      </c>
      <c r="F26" t="s">
        <v>511</v>
      </c>
      <c r="G26" s="6" t="s">
        <v>469</v>
      </c>
      <c r="I26" s="32" t="s">
        <v>505</v>
      </c>
      <c r="J26" t="s">
        <v>511</v>
      </c>
      <c r="K26" s="12" t="s">
        <v>311</v>
      </c>
      <c r="N26" s="32" t="s">
        <v>505</v>
      </c>
      <c r="O26" t="s">
        <v>511</v>
      </c>
      <c r="P26" s="6" t="s">
        <v>148</v>
      </c>
    </row>
    <row r="27" spans="1:16" x14ac:dyDescent="0.25">
      <c r="A27" s="32" t="s">
        <v>506</v>
      </c>
      <c r="B27" t="s">
        <v>512</v>
      </c>
      <c r="C27" s="25" t="s">
        <v>309</v>
      </c>
      <c r="E27" s="32" t="s">
        <v>506</v>
      </c>
      <c r="F27" t="s">
        <v>512</v>
      </c>
      <c r="G27" s="12" t="s">
        <v>367</v>
      </c>
      <c r="I27" s="32" t="s">
        <v>506</v>
      </c>
      <c r="J27" t="s">
        <v>512</v>
      </c>
      <c r="K27" s="6" t="s">
        <v>308</v>
      </c>
      <c r="N27" s="32" t="s">
        <v>506</v>
      </c>
      <c r="O27" t="s">
        <v>512</v>
      </c>
      <c r="P27" s="6" t="s">
        <v>358</v>
      </c>
    </row>
    <row r="28" spans="1:16" x14ac:dyDescent="0.25">
      <c r="A28" s="32" t="s">
        <v>507</v>
      </c>
      <c r="B28" t="s">
        <v>513</v>
      </c>
      <c r="C28" s="6" t="s">
        <v>287</v>
      </c>
      <c r="E28" s="32" t="s">
        <v>507</v>
      </c>
      <c r="F28" t="s">
        <v>513</v>
      </c>
      <c r="G28" s="25" t="s">
        <v>342</v>
      </c>
      <c r="I28" s="32" t="s">
        <v>507</v>
      </c>
      <c r="J28" t="s">
        <v>513</v>
      </c>
      <c r="K28" s="13">
        <v>9.11</v>
      </c>
      <c r="N28" s="32" t="s">
        <v>507</v>
      </c>
      <c r="O28" t="s">
        <v>513</v>
      </c>
      <c r="P28" s="6" t="s">
        <v>199</v>
      </c>
    </row>
    <row r="29" spans="1:16" x14ac:dyDescent="0.25">
      <c r="A29" s="32" t="s">
        <v>508</v>
      </c>
      <c r="B29" t="s">
        <v>514</v>
      </c>
      <c r="C29" s="6" t="s">
        <v>194</v>
      </c>
      <c r="E29" s="32" t="s">
        <v>508</v>
      </c>
      <c r="F29" t="s">
        <v>514</v>
      </c>
      <c r="G29" s="15" t="s">
        <v>86</v>
      </c>
      <c r="I29" s="32" t="s">
        <v>508</v>
      </c>
      <c r="J29" t="s">
        <v>514</v>
      </c>
      <c r="K29" s="6" t="s">
        <v>497</v>
      </c>
      <c r="N29" s="32" t="s">
        <v>508</v>
      </c>
      <c r="O29" t="s">
        <v>514</v>
      </c>
      <c r="P29" s="25" t="s">
        <v>146</v>
      </c>
    </row>
    <row r="31" spans="1:16" x14ac:dyDescent="0.25">
      <c r="A31" t="s">
        <v>544</v>
      </c>
      <c r="B31" t="s">
        <v>510</v>
      </c>
      <c r="C31" t="s">
        <v>509</v>
      </c>
      <c r="E31" t="s">
        <v>550</v>
      </c>
      <c r="F31" t="s">
        <v>510</v>
      </c>
      <c r="G31" t="s">
        <v>509</v>
      </c>
      <c r="I31" t="s">
        <v>556</v>
      </c>
      <c r="J31" t="s">
        <v>510</v>
      </c>
      <c r="K31" t="s">
        <v>509</v>
      </c>
      <c r="N31" t="s">
        <v>562</v>
      </c>
      <c r="O31" t="s">
        <v>510</v>
      </c>
      <c r="P31" t="s">
        <v>509</v>
      </c>
    </row>
    <row r="32" spans="1:16" x14ac:dyDescent="0.25">
      <c r="A32" s="32" t="s">
        <v>505</v>
      </c>
      <c r="B32" t="s">
        <v>514</v>
      </c>
      <c r="C32" s="6" t="s">
        <v>150</v>
      </c>
      <c r="E32" s="32" t="s">
        <v>505</v>
      </c>
      <c r="F32" t="s">
        <v>514</v>
      </c>
      <c r="G32" s="15" t="s">
        <v>89</v>
      </c>
      <c r="I32" s="32" t="s">
        <v>505</v>
      </c>
      <c r="J32" t="s">
        <v>514</v>
      </c>
      <c r="K32" s="6" t="s">
        <v>500</v>
      </c>
      <c r="N32" s="32" t="s">
        <v>505</v>
      </c>
      <c r="O32" t="s">
        <v>514</v>
      </c>
      <c r="P32" s="12" t="s">
        <v>312</v>
      </c>
    </row>
    <row r="33" spans="1:16" x14ac:dyDescent="0.25">
      <c r="A33" s="32" t="s">
        <v>506</v>
      </c>
      <c r="B33" t="s">
        <v>513</v>
      </c>
      <c r="C33" s="6" t="s">
        <v>198</v>
      </c>
      <c r="E33" s="32" t="s">
        <v>506</v>
      </c>
      <c r="F33" t="s">
        <v>513</v>
      </c>
      <c r="G33" s="6" t="s">
        <v>242</v>
      </c>
      <c r="I33" s="32" t="s">
        <v>506</v>
      </c>
      <c r="J33" t="s">
        <v>513</v>
      </c>
      <c r="K33" s="12" t="s">
        <v>120</v>
      </c>
      <c r="N33" s="32" t="s">
        <v>506</v>
      </c>
      <c r="O33" t="s">
        <v>513</v>
      </c>
      <c r="P33" s="6" t="s">
        <v>460</v>
      </c>
    </row>
    <row r="34" spans="1:16" x14ac:dyDescent="0.25">
      <c r="A34" s="32" t="s">
        <v>507</v>
      </c>
      <c r="B34" t="s">
        <v>516</v>
      </c>
      <c r="C34" s="6" t="s">
        <v>288</v>
      </c>
      <c r="E34" s="32" t="s">
        <v>507</v>
      </c>
      <c r="F34" t="s">
        <v>516</v>
      </c>
      <c r="G34" s="6" t="s">
        <v>138</v>
      </c>
      <c r="I34" s="32" t="s">
        <v>507</v>
      </c>
      <c r="J34" t="s">
        <v>516</v>
      </c>
      <c r="K34" s="6" t="s">
        <v>496</v>
      </c>
      <c r="N34" s="32" t="s">
        <v>507</v>
      </c>
      <c r="O34" t="s">
        <v>516</v>
      </c>
      <c r="P34" s="6" t="s">
        <v>414</v>
      </c>
    </row>
    <row r="35" spans="1:16" x14ac:dyDescent="0.25">
      <c r="A35" s="32" t="s">
        <v>508</v>
      </c>
      <c r="B35" t="s">
        <v>511</v>
      </c>
      <c r="C35" s="6" t="s">
        <v>417</v>
      </c>
      <c r="E35" s="32" t="s">
        <v>508</v>
      </c>
      <c r="F35" t="s">
        <v>511</v>
      </c>
      <c r="G35" s="25" t="s">
        <v>352</v>
      </c>
      <c r="I35" s="32" t="s">
        <v>508</v>
      </c>
      <c r="J35" t="s">
        <v>511</v>
      </c>
      <c r="K35" s="25" t="s">
        <v>113</v>
      </c>
      <c r="N35" s="32" t="s">
        <v>508</v>
      </c>
      <c r="O35" t="s">
        <v>511</v>
      </c>
      <c r="P35" s="6" t="s">
        <v>302</v>
      </c>
    </row>
  </sheetData>
  <conditionalFormatting sqref="C2">
    <cfRule type="duplicateValues" dxfId="103" priority="72"/>
  </conditionalFormatting>
  <conditionalFormatting sqref="C3">
    <cfRule type="duplicateValues" dxfId="102" priority="71"/>
  </conditionalFormatting>
  <conditionalFormatting sqref="C5">
    <cfRule type="duplicateValues" dxfId="101" priority="70"/>
  </conditionalFormatting>
  <conditionalFormatting sqref="C8">
    <cfRule type="duplicateValues" dxfId="100" priority="69"/>
  </conditionalFormatting>
  <conditionalFormatting sqref="C10">
    <cfRule type="duplicateValues" dxfId="99" priority="67"/>
  </conditionalFormatting>
  <conditionalFormatting sqref="C11">
    <cfRule type="duplicateValues" dxfId="98" priority="66"/>
  </conditionalFormatting>
  <conditionalFormatting sqref="C14">
    <cfRule type="duplicateValues" dxfId="97" priority="65"/>
  </conditionalFormatting>
  <conditionalFormatting sqref="C15">
    <cfRule type="duplicateValues" dxfId="96" priority="68"/>
  </conditionalFormatting>
  <conditionalFormatting sqref="C17">
    <cfRule type="duplicateValues" dxfId="95" priority="64"/>
  </conditionalFormatting>
  <conditionalFormatting sqref="C20">
    <cfRule type="duplicateValues" dxfId="94" priority="63"/>
  </conditionalFormatting>
  <conditionalFormatting sqref="C21">
    <cfRule type="duplicateValues" dxfId="93" priority="61"/>
  </conditionalFormatting>
  <conditionalFormatting sqref="C22">
    <cfRule type="duplicateValues" dxfId="92" priority="62"/>
  </conditionalFormatting>
  <conditionalFormatting sqref="C26">
    <cfRule type="duplicateValues" dxfId="91" priority="60"/>
  </conditionalFormatting>
  <conditionalFormatting sqref="C28">
    <cfRule type="duplicateValues" dxfId="90" priority="59"/>
  </conditionalFormatting>
  <conditionalFormatting sqref="C29">
    <cfRule type="duplicateValues" dxfId="89" priority="57"/>
  </conditionalFormatting>
  <conditionalFormatting sqref="C32">
    <cfRule type="duplicateValues" dxfId="88" priority="56"/>
  </conditionalFormatting>
  <conditionalFormatting sqref="C33">
    <cfRule type="duplicateValues" dxfId="87" priority="55"/>
  </conditionalFormatting>
  <conditionalFormatting sqref="C34">
    <cfRule type="duplicateValues" dxfId="86" priority="58"/>
  </conditionalFormatting>
  <conditionalFormatting sqref="C35">
    <cfRule type="duplicateValues" dxfId="85" priority="54"/>
  </conditionalFormatting>
  <conditionalFormatting sqref="G2">
    <cfRule type="duplicateValues" dxfId="84" priority="53"/>
  </conditionalFormatting>
  <conditionalFormatting sqref="G3">
    <cfRule type="duplicateValues" dxfId="83" priority="52"/>
  </conditionalFormatting>
  <conditionalFormatting sqref="G4">
    <cfRule type="duplicateValues" dxfId="82" priority="51"/>
  </conditionalFormatting>
  <conditionalFormatting sqref="G9">
    <cfRule type="duplicateValues" dxfId="81" priority="50"/>
  </conditionalFormatting>
  <conditionalFormatting sqref="G10">
    <cfRule type="duplicateValues" dxfId="80" priority="49"/>
  </conditionalFormatting>
  <conditionalFormatting sqref="G11">
    <cfRule type="duplicateValues" dxfId="79" priority="48"/>
  </conditionalFormatting>
  <conditionalFormatting sqref="G14">
    <cfRule type="duplicateValues" dxfId="78" priority="47"/>
  </conditionalFormatting>
  <conditionalFormatting sqref="G17">
    <cfRule type="duplicateValues" dxfId="77" priority="46"/>
  </conditionalFormatting>
  <conditionalFormatting sqref="G21">
    <cfRule type="duplicateValues" dxfId="76" priority="45"/>
  </conditionalFormatting>
  <conditionalFormatting sqref="G22">
    <cfRule type="duplicateValues" dxfId="75" priority="44"/>
  </conditionalFormatting>
  <conditionalFormatting sqref="G23">
    <cfRule type="duplicateValues" dxfId="74" priority="43"/>
  </conditionalFormatting>
  <conditionalFormatting sqref="G26">
    <cfRule type="duplicateValues" dxfId="73" priority="42"/>
  </conditionalFormatting>
  <conditionalFormatting sqref="G27">
    <cfRule type="duplicateValues" dxfId="72" priority="41"/>
  </conditionalFormatting>
  <conditionalFormatting sqref="G28">
    <cfRule type="duplicateValues" dxfId="71" priority="40"/>
  </conditionalFormatting>
  <conditionalFormatting sqref="G33">
    <cfRule type="duplicateValues" dxfId="70" priority="39"/>
  </conditionalFormatting>
  <conditionalFormatting sqref="G35">
    <cfRule type="duplicateValues" dxfId="69" priority="38"/>
  </conditionalFormatting>
  <conditionalFormatting sqref="K2">
    <cfRule type="duplicateValues" dxfId="68" priority="37"/>
  </conditionalFormatting>
  <conditionalFormatting sqref="K10">
    <cfRule type="duplicateValues" dxfId="67" priority="36"/>
  </conditionalFormatting>
  <conditionalFormatting sqref="K11">
    <cfRule type="duplicateValues" dxfId="66" priority="35"/>
  </conditionalFormatting>
  <conditionalFormatting sqref="K14">
    <cfRule type="duplicateValues" dxfId="65" priority="34"/>
  </conditionalFormatting>
  <conditionalFormatting sqref="K16">
    <cfRule type="duplicateValues" dxfId="64" priority="33"/>
  </conditionalFormatting>
  <conditionalFormatting sqref="K17">
    <cfRule type="duplicateValues" dxfId="63" priority="32"/>
  </conditionalFormatting>
  <conditionalFormatting sqref="K20">
    <cfRule type="duplicateValues" dxfId="62" priority="31"/>
  </conditionalFormatting>
  <conditionalFormatting sqref="K22">
    <cfRule type="duplicateValues" dxfId="61" priority="30"/>
  </conditionalFormatting>
  <conditionalFormatting sqref="K23">
    <cfRule type="duplicateValues" dxfId="60" priority="29"/>
  </conditionalFormatting>
  <conditionalFormatting sqref="K26">
    <cfRule type="duplicateValues" dxfId="59" priority="28"/>
    <cfRule type="duplicateValues" dxfId="58" priority="27" stopIfTrue="1"/>
    <cfRule type="duplicateValues" dxfId="57" priority="26" stopIfTrue="1"/>
    <cfRule type="duplicateValues" dxfId="56" priority="25" stopIfTrue="1"/>
  </conditionalFormatting>
  <conditionalFormatting sqref="K29">
    <cfRule type="duplicateValues" dxfId="55" priority="24"/>
  </conditionalFormatting>
  <conditionalFormatting sqref="K32">
    <cfRule type="duplicateValues" dxfId="54" priority="20" stopIfTrue="1"/>
    <cfRule type="duplicateValues" dxfId="53" priority="23"/>
    <cfRule type="duplicateValues" dxfId="52" priority="22" stopIfTrue="1"/>
    <cfRule type="duplicateValues" dxfId="51" priority="21" stopIfTrue="1"/>
  </conditionalFormatting>
  <conditionalFormatting sqref="K33">
    <cfRule type="duplicateValues" dxfId="50" priority="18"/>
  </conditionalFormatting>
  <conditionalFormatting sqref="K34">
    <cfRule type="duplicateValues" dxfId="49" priority="19"/>
  </conditionalFormatting>
  <conditionalFormatting sqref="K35">
    <cfRule type="duplicateValues" dxfId="48" priority="17"/>
  </conditionalFormatting>
  <conditionalFormatting sqref="P10">
    <cfRule type="duplicateValues" dxfId="47" priority="16"/>
  </conditionalFormatting>
  <conditionalFormatting sqref="P11">
    <cfRule type="duplicateValues" dxfId="46" priority="15"/>
  </conditionalFormatting>
  <conditionalFormatting sqref="P14">
    <cfRule type="duplicateValues" dxfId="45" priority="14"/>
  </conditionalFormatting>
  <conditionalFormatting sqref="P15">
    <cfRule type="duplicateValues" dxfId="44" priority="13"/>
  </conditionalFormatting>
  <conditionalFormatting sqref="P16">
    <cfRule type="duplicateValues" dxfId="43" priority="12"/>
  </conditionalFormatting>
  <conditionalFormatting sqref="P17">
    <cfRule type="duplicateValues" dxfId="42" priority="11"/>
  </conditionalFormatting>
  <conditionalFormatting sqref="P20">
    <cfRule type="duplicateValues" dxfId="41" priority="10"/>
  </conditionalFormatting>
  <conditionalFormatting sqref="P21">
    <cfRule type="duplicateValues" dxfId="40" priority="9"/>
  </conditionalFormatting>
  <conditionalFormatting sqref="P22">
    <cfRule type="duplicateValues" dxfId="39" priority="8"/>
  </conditionalFormatting>
  <conditionalFormatting sqref="P23">
    <cfRule type="duplicateValues" dxfId="38" priority="6"/>
  </conditionalFormatting>
  <conditionalFormatting sqref="P26">
    <cfRule type="duplicateValues" dxfId="37" priority="5"/>
  </conditionalFormatting>
  <conditionalFormatting sqref="P27">
    <cfRule type="duplicateValues" dxfId="36" priority="7"/>
  </conditionalFormatting>
  <conditionalFormatting sqref="P29">
    <cfRule type="duplicateValues" dxfId="35" priority="4"/>
  </conditionalFormatting>
  <conditionalFormatting sqref="P32">
    <cfRule type="duplicateValues" dxfId="34" priority="3"/>
  </conditionalFormatting>
  <conditionalFormatting sqref="P34">
    <cfRule type="duplicateValues" dxfId="33" priority="2"/>
  </conditionalFormatting>
  <conditionalFormatting sqref="P35">
    <cfRule type="duplicateValues" dxfId="3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458B3-D55A-44BD-8396-F551FF78ED42}">
  <sheetPr codeName="Sheet4"/>
  <dimension ref="A1:P35"/>
  <sheetViews>
    <sheetView tabSelected="1" topLeftCell="A7" workbookViewId="0">
      <selection activeCell="E19" sqref="E19:G24"/>
    </sheetView>
  </sheetViews>
  <sheetFormatPr defaultRowHeight="15" x14ac:dyDescent="0.25"/>
  <cols>
    <col min="3" max="3" width="31.42578125" bestFit="1" customWidth="1"/>
    <col min="6" max="6" width="9.140625" customWidth="1"/>
    <col min="7" max="7" width="36.28515625" customWidth="1"/>
    <col min="11" max="11" width="20.85546875" customWidth="1"/>
    <col min="16" max="16" width="21" customWidth="1"/>
  </cols>
  <sheetData>
    <row r="1" spans="1:16" x14ac:dyDescent="0.25">
      <c r="A1" t="s">
        <v>563</v>
      </c>
      <c r="B1" t="s">
        <v>510</v>
      </c>
      <c r="C1" t="s">
        <v>509</v>
      </c>
      <c r="E1" t="s">
        <v>569</v>
      </c>
      <c r="F1" t="s">
        <v>510</v>
      </c>
      <c r="G1" t="s">
        <v>509</v>
      </c>
      <c r="I1" t="s">
        <v>572</v>
      </c>
      <c r="J1" t="s">
        <v>510</v>
      </c>
      <c r="K1" t="s">
        <v>509</v>
      </c>
      <c r="N1" t="s">
        <v>573</v>
      </c>
      <c r="O1" t="s">
        <v>510</v>
      </c>
      <c r="P1" t="s">
        <v>509</v>
      </c>
    </row>
    <row r="2" spans="1:16" x14ac:dyDescent="0.25">
      <c r="A2" s="32" t="s">
        <v>505</v>
      </c>
      <c r="B2" t="s">
        <v>511</v>
      </c>
      <c r="C2" s="12" t="s">
        <v>354</v>
      </c>
      <c r="E2" s="32" t="s">
        <v>505</v>
      </c>
      <c r="F2" t="s">
        <v>511</v>
      </c>
      <c r="I2" s="32" t="s">
        <v>505</v>
      </c>
      <c r="J2" t="s">
        <v>511</v>
      </c>
      <c r="N2" s="32" t="s">
        <v>505</v>
      </c>
      <c r="O2" t="s">
        <v>511</v>
      </c>
    </row>
    <row r="3" spans="1:16" x14ac:dyDescent="0.25">
      <c r="A3" s="32" t="s">
        <v>506</v>
      </c>
      <c r="B3" t="s">
        <v>512</v>
      </c>
      <c r="C3" s="25" t="s">
        <v>472</v>
      </c>
      <c r="E3" s="32" t="s">
        <v>506</v>
      </c>
      <c r="F3" t="s">
        <v>512</v>
      </c>
      <c r="I3" s="32" t="s">
        <v>506</v>
      </c>
      <c r="J3" t="s">
        <v>512</v>
      </c>
      <c r="N3" s="32" t="s">
        <v>506</v>
      </c>
      <c r="O3" t="s">
        <v>512</v>
      </c>
    </row>
    <row r="4" spans="1:16" x14ac:dyDescent="0.25">
      <c r="A4" s="32" t="s">
        <v>507</v>
      </c>
      <c r="B4" t="s">
        <v>513</v>
      </c>
      <c r="C4" s="6" t="s">
        <v>462</v>
      </c>
      <c r="E4" s="32" t="s">
        <v>507</v>
      </c>
      <c r="F4" t="s">
        <v>513</v>
      </c>
      <c r="I4" s="32" t="s">
        <v>507</v>
      </c>
      <c r="J4" t="s">
        <v>513</v>
      </c>
      <c r="N4" s="32" t="s">
        <v>507</v>
      </c>
      <c r="O4" t="s">
        <v>513</v>
      </c>
    </row>
    <row r="5" spans="1:16" x14ac:dyDescent="0.25">
      <c r="A5" s="32" t="s">
        <v>508</v>
      </c>
      <c r="B5" t="s">
        <v>514</v>
      </c>
      <c r="C5" s="6" t="s">
        <v>470</v>
      </c>
      <c r="E5" s="32" t="s">
        <v>508</v>
      </c>
      <c r="F5" t="s">
        <v>514</v>
      </c>
      <c r="I5" s="32" t="s">
        <v>508</v>
      </c>
      <c r="J5" t="s">
        <v>514</v>
      </c>
      <c r="N5" s="32" t="s">
        <v>508</v>
      </c>
      <c r="O5" t="s">
        <v>514</v>
      </c>
    </row>
    <row r="7" spans="1:16" x14ac:dyDescent="0.25">
      <c r="A7" t="s">
        <v>564</v>
      </c>
      <c r="B7" t="s">
        <v>510</v>
      </c>
      <c r="C7" t="s">
        <v>509</v>
      </c>
      <c r="E7" t="s">
        <v>570</v>
      </c>
      <c r="F7" t="s">
        <v>510</v>
      </c>
      <c r="G7" t="s">
        <v>509</v>
      </c>
    </row>
    <row r="8" spans="1:16" x14ac:dyDescent="0.25">
      <c r="A8" s="32" t="s">
        <v>505</v>
      </c>
      <c r="B8" t="s">
        <v>514</v>
      </c>
      <c r="C8" s="25" t="s">
        <v>471</v>
      </c>
      <c r="E8" s="32" t="s">
        <v>505</v>
      </c>
      <c r="F8" t="s">
        <v>514</v>
      </c>
      <c r="G8" s="25" t="s">
        <v>474</v>
      </c>
      <c r="I8" s="32"/>
      <c r="N8" s="32"/>
    </row>
    <row r="9" spans="1:16" x14ac:dyDescent="0.25">
      <c r="A9" s="32" t="s">
        <v>506</v>
      </c>
      <c r="B9" t="s">
        <v>513</v>
      </c>
      <c r="C9" s="6" t="s">
        <v>465</v>
      </c>
      <c r="E9" s="32" t="s">
        <v>506</v>
      </c>
      <c r="F9" t="s">
        <v>513</v>
      </c>
      <c r="G9" s="6" t="s">
        <v>205</v>
      </c>
      <c r="I9" s="32"/>
      <c r="N9" s="32"/>
    </row>
    <row r="10" spans="1:16" x14ac:dyDescent="0.25">
      <c r="A10" s="32" t="s">
        <v>507</v>
      </c>
      <c r="B10" t="s">
        <v>516</v>
      </c>
      <c r="C10" s="12" t="s">
        <v>304</v>
      </c>
      <c r="E10" s="32" t="s">
        <v>507</v>
      </c>
      <c r="F10" t="s">
        <v>516</v>
      </c>
      <c r="G10" s="6" t="s">
        <v>482</v>
      </c>
      <c r="I10" s="32"/>
      <c r="N10" s="32"/>
    </row>
    <row r="11" spans="1:16" x14ac:dyDescent="0.25">
      <c r="A11" s="32" t="s">
        <v>508</v>
      </c>
      <c r="B11" t="s">
        <v>511</v>
      </c>
      <c r="C11" s="25" t="s">
        <v>419</v>
      </c>
      <c r="E11" s="32" t="s">
        <v>508</v>
      </c>
      <c r="F11" t="s">
        <v>511</v>
      </c>
      <c r="G11" s="12" t="s">
        <v>481</v>
      </c>
      <c r="I11" s="32"/>
      <c r="N11" s="32"/>
    </row>
    <row r="13" spans="1:16" x14ac:dyDescent="0.25">
      <c r="A13" t="s">
        <v>565</v>
      </c>
      <c r="B13" t="s">
        <v>510</v>
      </c>
      <c r="C13" t="s">
        <v>509</v>
      </c>
      <c r="E13" t="s">
        <v>571</v>
      </c>
      <c r="F13" t="s">
        <v>510</v>
      </c>
      <c r="G13" t="s">
        <v>509</v>
      </c>
    </row>
    <row r="14" spans="1:16" x14ac:dyDescent="0.25">
      <c r="A14" s="32" t="s">
        <v>505</v>
      </c>
      <c r="B14" t="s">
        <v>511</v>
      </c>
      <c r="C14" s="25" t="s">
        <v>420</v>
      </c>
      <c r="E14" s="32" t="s">
        <v>505</v>
      </c>
      <c r="F14" t="s">
        <v>511</v>
      </c>
      <c r="G14" s="6" t="s">
        <v>257</v>
      </c>
      <c r="I14" s="32"/>
      <c r="N14" s="32"/>
    </row>
    <row r="15" spans="1:16" x14ac:dyDescent="0.25">
      <c r="A15" s="32" t="s">
        <v>506</v>
      </c>
      <c r="B15" t="s">
        <v>512</v>
      </c>
      <c r="C15" s="6" t="s">
        <v>306</v>
      </c>
      <c r="E15" s="32" t="s">
        <v>506</v>
      </c>
      <c r="F15" t="s">
        <v>512</v>
      </c>
      <c r="G15" s="12" t="s">
        <v>255</v>
      </c>
      <c r="I15" s="32"/>
      <c r="N15" s="32"/>
    </row>
    <row r="16" spans="1:16" x14ac:dyDescent="0.25">
      <c r="A16" s="32" t="s">
        <v>507</v>
      </c>
      <c r="B16" t="s">
        <v>513</v>
      </c>
      <c r="C16" s="6" t="s">
        <v>466</v>
      </c>
      <c r="E16" s="32" t="s">
        <v>507</v>
      </c>
      <c r="F16" t="s">
        <v>513</v>
      </c>
      <c r="G16" s="6" t="s">
        <v>483</v>
      </c>
      <c r="I16" s="32"/>
      <c r="N16" s="32"/>
    </row>
    <row r="17" spans="1:14" x14ac:dyDescent="0.25">
      <c r="A17" s="32" t="s">
        <v>508</v>
      </c>
      <c r="B17" t="s">
        <v>514</v>
      </c>
      <c r="C17" s="6" t="s">
        <v>359</v>
      </c>
      <c r="E17" s="32" t="s">
        <v>508</v>
      </c>
      <c r="F17" t="s">
        <v>514</v>
      </c>
      <c r="G17" s="6" t="s">
        <v>574</v>
      </c>
      <c r="I17" s="32"/>
      <c r="N17" s="32"/>
    </row>
    <row r="19" spans="1:14" x14ac:dyDescent="0.25">
      <c r="A19" t="s">
        <v>566</v>
      </c>
      <c r="B19" t="s">
        <v>510</v>
      </c>
      <c r="C19" t="s">
        <v>509</v>
      </c>
    </row>
    <row r="20" spans="1:14" x14ac:dyDescent="0.25">
      <c r="A20" s="32" t="s">
        <v>505</v>
      </c>
      <c r="B20" t="s">
        <v>514</v>
      </c>
      <c r="C20" s="6" t="s">
        <v>364</v>
      </c>
      <c r="E20" s="32"/>
      <c r="G20" s="6"/>
      <c r="I20" s="32"/>
      <c r="N20" s="32"/>
    </row>
    <row r="21" spans="1:14" x14ac:dyDescent="0.25">
      <c r="A21" s="32" t="s">
        <v>506</v>
      </c>
      <c r="B21" t="s">
        <v>513</v>
      </c>
      <c r="C21" s="6" t="s">
        <v>422</v>
      </c>
      <c r="E21" s="32"/>
      <c r="G21" s="12"/>
      <c r="I21" s="32"/>
      <c r="N21" s="32"/>
    </row>
    <row r="22" spans="1:14" x14ac:dyDescent="0.25">
      <c r="A22" s="32" t="s">
        <v>507</v>
      </c>
      <c r="B22" t="s">
        <v>516</v>
      </c>
      <c r="C22" s="12" t="s">
        <v>421</v>
      </c>
      <c r="E22" s="32"/>
      <c r="G22" s="6"/>
      <c r="I22" s="32"/>
      <c r="N22" s="32"/>
    </row>
    <row r="23" spans="1:14" x14ac:dyDescent="0.25">
      <c r="A23" s="32" t="s">
        <v>508</v>
      </c>
      <c r="B23" t="s">
        <v>511</v>
      </c>
      <c r="C23" s="12" t="s">
        <v>159</v>
      </c>
      <c r="E23" s="32"/>
      <c r="G23" s="6"/>
      <c r="I23" s="32"/>
      <c r="N23" s="32"/>
    </row>
    <row r="25" spans="1:14" x14ac:dyDescent="0.25">
      <c r="A25" t="s">
        <v>567</v>
      </c>
      <c r="B25" t="s">
        <v>510</v>
      </c>
      <c r="C25" t="s">
        <v>509</v>
      </c>
    </row>
    <row r="26" spans="1:14" x14ac:dyDescent="0.25">
      <c r="A26" s="32" t="s">
        <v>505</v>
      </c>
      <c r="B26" t="s">
        <v>511</v>
      </c>
      <c r="C26" s="12" t="s">
        <v>372</v>
      </c>
      <c r="E26" s="32"/>
      <c r="I26" s="32"/>
      <c r="N26" s="32"/>
    </row>
    <row r="27" spans="1:14" x14ac:dyDescent="0.25">
      <c r="A27" s="32" t="s">
        <v>506</v>
      </c>
      <c r="B27" t="s">
        <v>512</v>
      </c>
      <c r="C27" s="25" t="s">
        <v>373</v>
      </c>
      <c r="E27" s="32"/>
      <c r="I27" s="32"/>
      <c r="N27" s="32"/>
    </row>
    <row r="28" spans="1:14" x14ac:dyDescent="0.25">
      <c r="A28" s="32" t="s">
        <v>507</v>
      </c>
      <c r="B28" t="s">
        <v>513</v>
      </c>
      <c r="C28" s="25" t="s">
        <v>161</v>
      </c>
      <c r="E28" s="32"/>
      <c r="I28" s="32"/>
      <c r="N28" s="32"/>
    </row>
    <row r="29" spans="1:14" x14ac:dyDescent="0.25">
      <c r="A29" s="32" t="s">
        <v>508</v>
      </c>
      <c r="B29" t="s">
        <v>514</v>
      </c>
      <c r="C29" s="12" t="s">
        <v>222</v>
      </c>
      <c r="E29" s="32"/>
      <c r="I29" s="32"/>
      <c r="N29" s="32"/>
    </row>
    <row r="31" spans="1:14" x14ac:dyDescent="0.25">
      <c r="A31" t="s">
        <v>568</v>
      </c>
      <c r="B31" t="s">
        <v>510</v>
      </c>
      <c r="C31" t="s">
        <v>509</v>
      </c>
    </row>
    <row r="32" spans="1:14" x14ac:dyDescent="0.25">
      <c r="A32" s="32" t="s">
        <v>505</v>
      </c>
      <c r="B32" t="s">
        <v>514</v>
      </c>
      <c r="C32" s="6" t="s">
        <v>440</v>
      </c>
      <c r="E32" s="32"/>
      <c r="I32" s="32"/>
      <c r="N32" s="32"/>
    </row>
    <row r="33" spans="1:14" x14ac:dyDescent="0.25">
      <c r="A33" s="32" t="s">
        <v>506</v>
      </c>
      <c r="B33" t="s">
        <v>513</v>
      </c>
      <c r="C33" s="6" t="s">
        <v>172</v>
      </c>
      <c r="E33" s="32"/>
      <c r="I33" s="32"/>
      <c r="N33" s="32"/>
    </row>
    <row r="34" spans="1:14" x14ac:dyDescent="0.25">
      <c r="A34" s="32" t="s">
        <v>507</v>
      </c>
      <c r="B34" t="s">
        <v>516</v>
      </c>
      <c r="C34" s="25" t="s">
        <v>441</v>
      </c>
      <c r="E34" s="32"/>
      <c r="I34" s="32"/>
      <c r="N34" s="32"/>
    </row>
    <row r="35" spans="1:14" x14ac:dyDescent="0.25">
      <c r="A35" s="32" t="s">
        <v>508</v>
      </c>
      <c r="B35" t="s">
        <v>511</v>
      </c>
      <c r="C35" s="25" t="s">
        <v>442</v>
      </c>
      <c r="E35" s="32"/>
      <c r="I35" s="32"/>
      <c r="N35" s="32"/>
    </row>
  </sheetData>
  <conditionalFormatting sqref="C2">
    <cfRule type="duplicateValues" dxfId="31" priority="29"/>
  </conditionalFormatting>
  <conditionalFormatting sqref="C3">
    <cfRule type="duplicateValues" dxfId="30" priority="31"/>
  </conditionalFormatting>
  <conditionalFormatting sqref="C4">
    <cfRule type="duplicateValues" dxfId="29" priority="33"/>
  </conditionalFormatting>
  <conditionalFormatting sqref="C5">
    <cfRule type="duplicateValues" dxfId="28" priority="27"/>
  </conditionalFormatting>
  <conditionalFormatting sqref="C8">
    <cfRule type="duplicateValues" dxfId="27" priority="26"/>
  </conditionalFormatting>
  <conditionalFormatting sqref="C9">
    <cfRule type="duplicateValues" dxfId="26" priority="32"/>
  </conditionalFormatting>
  <conditionalFormatting sqref="C10">
    <cfRule type="duplicateValues" dxfId="25" priority="30"/>
  </conditionalFormatting>
  <conditionalFormatting sqref="C11">
    <cfRule type="duplicateValues" dxfId="24" priority="28"/>
  </conditionalFormatting>
  <conditionalFormatting sqref="C14">
    <cfRule type="duplicateValues" dxfId="23" priority="24"/>
  </conditionalFormatting>
  <conditionalFormatting sqref="C15">
    <cfRule type="duplicateValues" dxfId="22" priority="22"/>
  </conditionalFormatting>
  <conditionalFormatting sqref="C16">
    <cfRule type="duplicateValues" dxfId="21" priority="23"/>
  </conditionalFormatting>
  <conditionalFormatting sqref="C17">
    <cfRule type="duplicateValues" dxfId="20" priority="25"/>
  </conditionalFormatting>
  <conditionalFormatting sqref="C21">
    <cfRule type="duplicateValues" dxfId="19" priority="17" stopIfTrue="1"/>
    <cfRule type="duplicateValues" dxfId="18" priority="18" stopIfTrue="1"/>
    <cfRule type="duplicateValues" dxfId="17" priority="19" stopIfTrue="1"/>
  </conditionalFormatting>
  <conditionalFormatting sqref="C22">
    <cfRule type="duplicateValues" dxfId="16" priority="20"/>
  </conditionalFormatting>
  <conditionalFormatting sqref="C23">
    <cfRule type="duplicateValues" dxfId="15" priority="16"/>
  </conditionalFormatting>
  <conditionalFormatting sqref="C26">
    <cfRule type="duplicateValues" dxfId="14" priority="12"/>
  </conditionalFormatting>
  <conditionalFormatting sqref="C28">
    <cfRule type="duplicateValues" dxfId="13" priority="15"/>
  </conditionalFormatting>
  <conditionalFormatting sqref="C32">
    <cfRule type="duplicateValues" dxfId="12" priority="11"/>
  </conditionalFormatting>
  <conditionalFormatting sqref="C33">
    <cfRule type="duplicateValues" dxfId="11" priority="14"/>
  </conditionalFormatting>
  <conditionalFormatting sqref="C34">
    <cfRule type="duplicateValues" dxfId="10" priority="10"/>
  </conditionalFormatting>
  <conditionalFormatting sqref="G9">
    <cfRule type="duplicateValues" dxfId="9" priority="13"/>
  </conditionalFormatting>
  <conditionalFormatting sqref="G10">
    <cfRule type="duplicateValues" dxfId="8" priority="8"/>
  </conditionalFormatting>
  <conditionalFormatting sqref="G11">
    <cfRule type="duplicateValues" dxfId="7" priority="9"/>
  </conditionalFormatting>
  <conditionalFormatting sqref="G14">
    <cfRule type="duplicateValues" dxfId="6" priority="5"/>
  </conditionalFormatting>
  <conditionalFormatting sqref="G16">
    <cfRule type="duplicateValues" dxfId="5" priority="7"/>
  </conditionalFormatting>
  <conditionalFormatting sqref="G20">
    <cfRule type="duplicateValues" dxfId="3" priority="2"/>
  </conditionalFormatting>
  <conditionalFormatting sqref="G22">
    <cfRule type="duplicateValues" dxfId="2" priority="4"/>
  </conditionalFormatting>
  <conditionalFormatting sqref="G23">
    <cfRule type="duplicateValues" dxfId="1" priority="3"/>
  </conditionalFormatting>
  <conditionalFormatting sqref="G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Dispersal Draft Pool</vt:lpstr>
      <vt:lpstr>Dispersal Draft Results R1-24</vt:lpstr>
      <vt:lpstr>Dispersal Draft Results R25-48</vt:lpstr>
      <vt:lpstr>Dispersal Draft Results R49-72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C</dc:creator>
  <cp:lastModifiedBy>Dennis Crowley</cp:lastModifiedBy>
  <dcterms:created xsi:type="dcterms:W3CDTF">2024-09-06T07:56:07Z</dcterms:created>
  <dcterms:modified xsi:type="dcterms:W3CDTF">2024-09-22T21:54:53Z</dcterms:modified>
</cp:coreProperties>
</file>